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icina21\METEOROLOGIA\Dades meteorològiques\"/>
    </mc:Choice>
  </mc:AlternateContent>
  <xr:revisionPtr revIDLastSave="0" documentId="13_ncr:1_{A674CE76-6614-4952-BCFF-C59711C73A56}" xr6:coauthVersionLast="47" xr6:coauthVersionMax="47" xr10:uidLastSave="{00000000-0000-0000-0000-000000000000}"/>
  <bookViews>
    <workbookView xWindow="28680" yWindow="-1410" windowWidth="29040" windowHeight="15840" xr2:uid="{00000000-000D-0000-FFFF-FFFF00000000}"/>
  </bookViews>
  <sheets>
    <sheet name="2025" sheetId="1" r:id="rId1"/>
  </sheets>
  <externalReferences>
    <externalReference r:id="rId2"/>
  </externalReferences>
  <definedNames>
    <definedName name="DIESPLUJAABRIL2012">'[1]BOTAFOC 2012'!$AD$7</definedName>
    <definedName name="DIESPLUJAABRIL2014">#REF!</definedName>
    <definedName name="DIESPLUJAABRIL2015">#REF!</definedName>
    <definedName name="DIESPLUJAAGOST2012">'[1]BOTAFOC 2012'!$AE$43</definedName>
    <definedName name="DIESPLUJAAGOST2014">#REF!</definedName>
    <definedName name="DIESPLUJAAGOST2015">#REF!</definedName>
    <definedName name="DIESPLUJADESEMBRE2012">'[1]BOTAFOC 2012'!$AE$78</definedName>
    <definedName name="DIESPLUJADESEMBRE2014">#REF!</definedName>
    <definedName name="DIESPLUJADESEMBRE2015">#REF!</definedName>
    <definedName name="DIESPLUJAFEBRER2012">'[1]BOTAFOC 2012'!$N$7</definedName>
    <definedName name="DIESPLUJAFEBRER2014">#REF!</definedName>
    <definedName name="DIESPLUJAFEBRER2015">#REF!</definedName>
    <definedName name="DIESPLUJAGENER2012">'[1]BOTAFOC 2012'!$F$7</definedName>
    <definedName name="DIESPLUJAGENER2014">#REF!</definedName>
    <definedName name="DIESPLUJAGENER2015">#REF!</definedName>
    <definedName name="DIESPLUJAJULIOL2012">'[1]BOTAFOC 2012'!$W$43</definedName>
    <definedName name="DIESPLUJAJULIOL2014">#REF!</definedName>
    <definedName name="DIESPLUJAJULIOL2015">#REF!</definedName>
    <definedName name="DIESPLUJAJUNY2012">'[1]BOTAFOC 2012'!$O$43</definedName>
    <definedName name="DIESPLUJAJUNY2014">#REF!</definedName>
    <definedName name="DIESPLUJAJUNY2015">#REF!</definedName>
    <definedName name="DIESPLUJAMAIG2012">'[1]BOTAFOC 2012'!$G$43</definedName>
    <definedName name="DIESPLUJAMAIG2014">#REF!</definedName>
    <definedName name="DIESPLUJAMAIG2015">#REF!</definedName>
    <definedName name="DIESPLUJAMARÇ2012">'[1]BOTAFOC 2012'!$W$7</definedName>
    <definedName name="DIESPLUJAMARÇ2014">#REF!</definedName>
    <definedName name="DIESPLUJAMARÇ2015">#REF!</definedName>
    <definedName name="DIESPLUJANOVEMBRE2012">'[1]BOTAFOC 2012'!$W$78</definedName>
    <definedName name="DIESPLUJANOVEMBRE2014">#REF!</definedName>
    <definedName name="DIESPLUJANOVEMBRE2015">#REF!</definedName>
    <definedName name="DIESPLUJAOCTUBRE2012">'[1]BOTAFOC 2012'!$O$78</definedName>
    <definedName name="DIESPLUJAOCTUBRE2014">#REF!</definedName>
    <definedName name="DIESPLUJAOCTUBRE2015">#REF!</definedName>
    <definedName name="DIESPLUJASETEMBRE2012">'[1]BOTAFOC 2012'!$G$78</definedName>
    <definedName name="DIESPLUJASETEMBRE2014">#REF!</definedName>
    <definedName name="DIESPLUJASETEMBRE2015">#REF!</definedName>
    <definedName name="gener">#REF!</definedName>
    <definedName name="MITJANAMAXIMA2015">#REF!</definedName>
    <definedName name="MITJANAMAXIMAABRIL2012">'[1]BOTAFOC 2012'!$Z$42</definedName>
    <definedName name="MITJANAMAXIMAABRIL2014">#REF!</definedName>
    <definedName name="MITJANAMAXIMAABRIL2015">#REF!</definedName>
    <definedName name="MITJANAMAXIMAAGOST2012">'[1]BOTAFOC 2012'!$Z$77</definedName>
    <definedName name="MITJANAMAXIMAAGOST2014">#REF!</definedName>
    <definedName name="MITJANAMAXIMAAGOST2015">#REF!</definedName>
    <definedName name="MITJANAMAXIMADESEMBRE2012">'[1]BOTAFOC 2012'!$Z$112</definedName>
    <definedName name="MITJANAMAXIMADESEMBRE2014">#REF!</definedName>
    <definedName name="MITJANAMAXIMADESEMBRE2015">#REF!</definedName>
    <definedName name="MITJANAMAXIMAFEBRER2012">'[1]BOTAFOC 2012'!$J$42</definedName>
    <definedName name="MITJANAMAXIMAFEBRER2014">#REF!</definedName>
    <definedName name="MITJANAMAXIMAFEBRER2015">#REF!</definedName>
    <definedName name="MITJANAMAXIMAGENER2012">'[1]BOTAFOC 2012'!$B$42</definedName>
    <definedName name="MITJANAMAXIMAGENER2014">#REF!</definedName>
    <definedName name="MITJANAMAXIMAGENER2015">#REF!</definedName>
    <definedName name="MITJANAMAXIMAJULIOL2012">'[1]BOTAFOC 2012'!$R$77</definedName>
    <definedName name="MITJANAMAXIMAJULIOL2014">#REF!</definedName>
    <definedName name="MITJANAMAXIMAJULIOL2015">#REF!</definedName>
    <definedName name="MITJANAMAXIMAJUNY2012">'[1]BOTAFOC 2012'!$J$77</definedName>
    <definedName name="MITJANAMAXIMAJUNY2014">#REF!</definedName>
    <definedName name="MITJANAMAXIMAJUNY2015">#REF!</definedName>
    <definedName name="MITJANAMAXIMAMAIG2012">'[1]BOTAFOC 2012'!$B$77</definedName>
    <definedName name="MITJANAMAXIMAMAIG2014">#REF!</definedName>
    <definedName name="MITJANAMAXIMAMAIG2015">#REF!</definedName>
    <definedName name="MITJANAMAXIMAMARÇ2012">'[1]BOTAFOC 2012'!$R$42</definedName>
    <definedName name="MITJANAMAXIMAMARÇ2014">#REF!</definedName>
    <definedName name="MITJANAMAXIMAMARÇ2015">#REF!</definedName>
    <definedName name="MITJANAMAXIMANOVEMBRE2012">'[1]BOTAFOC 2012'!$R$112</definedName>
    <definedName name="MITJANAMAXIMANOVEMBRE2014">#REF!</definedName>
    <definedName name="MITJANAMAXIMAOCTUBRE2012">'[1]BOTAFOC 2012'!$J$112</definedName>
    <definedName name="MITJANAMAXIMAOCTUBRE2014">#REF!</definedName>
    <definedName name="MITJANAMAXIMAOCTUBRE2015">#REF!</definedName>
    <definedName name="MITJANAMAXIMASETEMBRE2012">'[1]BOTAFOC 2012'!$B$112</definedName>
    <definedName name="MITJANAMAXIMASETEMBRE2014">#REF!</definedName>
    <definedName name="MITJANAMAXIMASTEMBRE2015">#REF!</definedName>
    <definedName name="MITJANAMINIMAABRIL2012">'[1]BOTAFOC 2012'!$AA$42</definedName>
    <definedName name="MITJANAMINIMAABRIL2014">#REF!</definedName>
    <definedName name="MITJANAMINIMAABRIL2015">#REF!</definedName>
    <definedName name="MITJANAMINIMAAGOST2012">'[1]BOTAFOC 2012'!$AA$77</definedName>
    <definedName name="MITJANAMINIMAAGOST2014">#REF!</definedName>
    <definedName name="MITJANAMINIMAAGOST2015">#REF!</definedName>
    <definedName name="MITJANAMINIMADESEMBRE2012">'[1]BOTAFOC 2012'!$AA$112</definedName>
    <definedName name="MITJANAMINIMADESEMBRE2014">#REF!</definedName>
    <definedName name="MITJANAMINIMADESEMBRE2015">#REF!</definedName>
    <definedName name="MITJANAMINIMAFEBRER2012">'[1]BOTAFOC 2012'!$K$42</definedName>
    <definedName name="MITJANAMINIMAFEBRER2014">#REF!</definedName>
    <definedName name="MITJANAMINIMAFEBRER2015">#REF!</definedName>
    <definedName name="MITJANAMINIMAGENER2012">'[1]BOTAFOC 2012'!$C$42</definedName>
    <definedName name="MITJANAMINIMAGENER2014">#REF!</definedName>
    <definedName name="MITJANAMINIMAGENER2015">#REF!</definedName>
    <definedName name="MITJANAMINIMAJULIOL2012">'[1]BOTAFOC 2012'!$S$77</definedName>
    <definedName name="MITJANAMINIMAJULIOL2014">#REF!</definedName>
    <definedName name="MITJANAMINIMAJULIOL2015">#REF!</definedName>
    <definedName name="MITJANAMINIMAJUNY2012">'[1]BOTAFOC 2012'!$K$77</definedName>
    <definedName name="MITJANAMINIMAJUNY2014">#REF!</definedName>
    <definedName name="MITJANAMINIMAJUNY2015">#REF!</definedName>
    <definedName name="MITJANAMINIMAMAIG2012">'[1]BOTAFOC 2012'!$C$77</definedName>
    <definedName name="MITJANAMINIMAMAIG2014">#REF!</definedName>
    <definedName name="MITJANAMINIMAMAIG2015">#REF!</definedName>
    <definedName name="MITJANAMINIMAMARÇ2012">'[1]BOTAFOC 2012'!$S$42</definedName>
    <definedName name="MITJANAMINIMAMARÇ2014">#REF!</definedName>
    <definedName name="MITJANAMINIMAMARÇ2015">#REF!</definedName>
    <definedName name="MITJANAMINIMANOVEMBRE2012">'[1]BOTAFOC 2012'!$S$112</definedName>
    <definedName name="MITJANAMINIMANOVEMBRE2014">#REF!</definedName>
    <definedName name="MITJANAMINIMANOVEMBRE2015">#REF!</definedName>
    <definedName name="MITJANAMINIMAOCTUBRE2012">'[1]BOTAFOC 2012'!$K$112</definedName>
    <definedName name="MITJANAMINIMAOCTUBRE2014">#REF!</definedName>
    <definedName name="MITJANAMINIMAOCTUBRE2015">#REF!</definedName>
    <definedName name="MITJANAMINIMASETEMBRE2012">'[1]BOTAFOC 2012'!$C$112</definedName>
    <definedName name="MITJANAMINIMASETEMBRE2014">#REF!</definedName>
    <definedName name="MITJANAMINIMASETEMBRE2015">#REF!</definedName>
    <definedName name="PRECIPITACIOABRIL2012">'[1]BOTAFOC 2012'!$AD$42</definedName>
    <definedName name="PRECIPITACIOABRIL2014">#REF!</definedName>
    <definedName name="PRECIPITACIOABRIL2015">#REF!</definedName>
    <definedName name="PRECIPITACIOAGOST2012">'[1]BOTAFOC 2012'!$AD$77</definedName>
    <definedName name="PRECIPITACIOAGOST2014">#REF!</definedName>
    <definedName name="PRECIPITACIOAGOST2015">#REF!</definedName>
    <definedName name="PRECIPITACIODESEMBRE2012">'[1]BOTAFOC 2012'!$AD$112</definedName>
    <definedName name="PRECIPITACIODESEMBRE2014">#REF!</definedName>
    <definedName name="PRECIPITACIODESEMBRE2015">#REF!</definedName>
    <definedName name="PRECIPITACIOFEBRER2012">'[1]BOTAFOC 2012'!$N$42</definedName>
    <definedName name="PRECIPITACIOFEBRER2014">#REF!</definedName>
    <definedName name="PRECIPITACIOFEBRER2015">#REF!</definedName>
    <definedName name="PRECIPITACIOGENER2012">'[1]BOTAFOC 2012'!$F$42</definedName>
    <definedName name="PRECIPITACIOGENER2014">#REF!</definedName>
    <definedName name="PRECIPITACIOGENER2015">#REF!</definedName>
    <definedName name="PRECIPITACIOJULIOL2012">'[1]BOTAFOC 2012'!$V$77</definedName>
    <definedName name="PRECIPITACIOJULIOL2014">#REF!</definedName>
    <definedName name="PRECIPITACIOJULIOL2015">#REF!</definedName>
    <definedName name="PRECIPITACIOJUNY2012">'[1]BOTAFOC 2012'!$N$77</definedName>
    <definedName name="PRECIPITACIOJUNY2014">#REF!</definedName>
    <definedName name="PRECIPITACIOJUNY2015">#REF!</definedName>
    <definedName name="PRECIPITACIOMAIG2012">'[1]BOTAFOC 2012'!$F$77</definedName>
    <definedName name="PRECIPITACIOMAIG2014">#REF!</definedName>
    <definedName name="PRECIPITACIOMAIG2015">#REF!</definedName>
    <definedName name="PRECIPITACIOMARÇ2012">'[1]BOTAFOC 2012'!$V$42</definedName>
    <definedName name="PRECIPITACIOMARÇ2014">#REF!</definedName>
    <definedName name="PRECIPITACIOMARÇ2015">#REF!</definedName>
    <definedName name="PRECIPITACIONOVEMBRE2012">'[1]BOTAFOC 2012'!$V$112</definedName>
    <definedName name="PRECIPITACIONOVEMBRE2014">#REF!</definedName>
    <definedName name="PRECIPITACIONOVEMBRE2015">#REF!</definedName>
    <definedName name="PRECIPITACIOOCTUBRE2014">#REF!</definedName>
    <definedName name="PRECIPITACIOOCTUBRE2015">#REF!</definedName>
    <definedName name="PRECIPITACIOSETEMBRE2012">'[1]BOTAFOC 2012'!$F$112</definedName>
    <definedName name="PRECIPITACIOSETEMBRE2014">#REF!</definedName>
    <definedName name="PRECIPITACIOSETEMBRE2015">#REF!</definedName>
  </definedNames>
  <calcPr calcId="181029"/>
</workbook>
</file>

<file path=xl/calcChain.xml><?xml version="1.0" encoding="utf-8"?>
<calcChain xmlns="http://schemas.openxmlformats.org/spreadsheetml/2006/main">
  <c r="N466" i="1" l="1"/>
  <c r="G466" i="1"/>
  <c r="N312" i="1"/>
  <c r="G312" i="1"/>
  <c r="N275" i="1"/>
  <c r="N273" i="1"/>
  <c r="G273" i="1"/>
  <c r="G234" i="1"/>
  <c r="J197" i="1"/>
  <c r="G196" i="1"/>
  <c r="C351" i="1"/>
  <c r="D390" i="1"/>
  <c r="C390" i="1"/>
  <c r="K80" i="1"/>
  <c r="D428" i="1"/>
  <c r="G427" i="1"/>
  <c r="N427" i="1"/>
  <c r="N389" i="1"/>
  <c r="G389" i="1"/>
  <c r="G350" i="1"/>
  <c r="N350" i="1"/>
  <c r="N234" i="1"/>
  <c r="N196" i="1"/>
  <c r="N157" i="1"/>
  <c r="G157" i="1"/>
  <c r="C158" i="1"/>
  <c r="N81" i="1"/>
  <c r="N79" i="1"/>
  <c r="J80" i="1"/>
  <c r="G81" i="1"/>
  <c r="G79" i="1"/>
  <c r="D80" i="1"/>
  <c r="C80" i="1"/>
  <c r="K467" i="1"/>
  <c r="J467" i="1"/>
  <c r="J390" i="1"/>
  <c r="K428" i="1"/>
  <c r="J428" i="1"/>
  <c r="N429" i="1"/>
  <c r="K235" i="1"/>
  <c r="J235" i="1"/>
  <c r="J274" i="1"/>
  <c r="K274" i="1"/>
  <c r="N468" i="1" l="1"/>
  <c r="G468" i="1"/>
  <c r="D467" i="1"/>
  <c r="C467" i="1"/>
  <c r="G429" i="1"/>
  <c r="C428" i="1"/>
  <c r="N391" i="1"/>
  <c r="G391" i="1"/>
  <c r="K390" i="1"/>
  <c r="N352" i="1"/>
  <c r="G352" i="1"/>
  <c r="K351" i="1"/>
  <c r="J351" i="1"/>
  <c r="D351" i="1"/>
  <c r="N314" i="1"/>
  <c r="G314" i="1"/>
  <c r="K313" i="1"/>
  <c r="J313" i="1"/>
  <c r="D313" i="1"/>
  <c r="C313" i="1"/>
  <c r="G275" i="1"/>
  <c r="D274" i="1"/>
  <c r="C274" i="1"/>
  <c r="N236" i="1"/>
  <c r="G236" i="1"/>
  <c r="D235" i="1"/>
  <c r="C235" i="1"/>
  <c r="N198" i="1"/>
  <c r="G198" i="1"/>
  <c r="K197" i="1"/>
  <c r="D197" i="1"/>
  <c r="C197" i="1"/>
  <c r="N159" i="1"/>
  <c r="G159" i="1"/>
  <c r="K158" i="1"/>
  <c r="J158" i="1"/>
  <c r="D158" i="1"/>
  <c r="N121" i="1"/>
  <c r="G121" i="1"/>
  <c r="K120" i="1"/>
  <c r="J120" i="1"/>
  <c r="D120" i="1"/>
  <c r="C120" i="1"/>
  <c r="N119" i="1"/>
  <c r="G119" i="1"/>
  <c r="N44" i="1"/>
  <c r="G44" i="1"/>
  <c r="K43" i="1"/>
  <c r="J43" i="1"/>
  <c r="D43" i="1"/>
  <c r="C43" i="1"/>
  <c r="N42" i="1"/>
  <c r="G42" i="1"/>
</calcChain>
</file>

<file path=xl/sharedStrings.xml><?xml version="1.0" encoding="utf-8"?>
<sst xmlns="http://schemas.openxmlformats.org/spreadsheetml/2006/main" count="427" uniqueCount="59">
  <si>
    <t>MEDI AMBIENT - SERVEI DE METEOROLOGIA</t>
  </si>
  <si>
    <t>DIA</t>
  </si>
  <si>
    <t>CAL BOTAFOC</t>
  </si>
  <si>
    <t>TEMPERATURA</t>
  </si>
  <si>
    <t>HUMITAT</t>
  </si>
  <si>
    <t>PLUJA</t>
  </si>
  <si>
    <t>TEMP.SEC</t>
  </si>
  <si>
    <t>CAN CASAMADA</t>
  </si>
  <si>
    <t>T.MAX</t>
  </si>
  <si>
    <t>T.MIN</t>
  </si>
  <si>
    <t>H.MAX</t>
  </si>
  <si>
    <t>H-MÍN</t>
  </si>
  <si>
    <t>P1</t>
  </si>
  <si>
    <t>T.SEC</t>
  </si>
  <si>
    <t>Pluja total</t>
  </si>
  <si>
    <t>Mitjanes</t>
  </si>
  <si>
    <t>Núm.dies pluja</t>
  </si>
  <si>
    <t>DADES METEOROLÒGIQUES 2025</t>
  </si>
  <si>
    <t>GENER 2025</t>
  </si>
  <si>
    <t>FEBRER 2025</t>
  </si>
  <si>
    <t>MARÇ 2025</t>
  </si>
  <si>
    <t>ABRIL 2025</t>
  </si>
  <si>
    <t>JUNY 2025</t>
  </si>
  <si>
    <t>MAIG 2025</t>
  </si>
  <si>
    <t>JULIOL 2025</t>
  </si>
  <si>
    <t>AGOST 2025</t>
  </si>
  <si>
    <t>SETEMBRE 2025</t>
  </si>
  <si>
    <t>OCTUBRE 2025</t>
  </si>
  <si>
    <t>DESEMBRE 2025</t>
  </si>
  <si>
    <t>NOVEMBRE 2025</t>
  </si>
  <si>
    <t>IP</t>
  </si>
  <si>
    <t>72 </t>
  </si>
  <si>
    <t>80 </t>
  </si>
  <si>
    <t>81 </t>
  </si>
  <si>
    <t>82 </t>
  </si>
  <si>
    <t>83 </t>
  </si>
  <si>
    <t>79 </t>
  </si>
  <si>
    <t>31 </t>
  </si>
  <si>
    <t>30 </t>
  </si>
  <si>
    <t>38 </t>
  </si>
  <si>
    <t>43 </t>
  </si>
  <si>
    <t>36 </t>
  </si>
  <si>
    <t>46 </t>
  </si>
  <si>
    <t>47 </t>
  </si>
  <si>
    <t>53 </t>
  </si>
  <si>
    <t>39 </t>
  </si>
  <si>
    <t>60 </t>
  </si>
  <si>
    <t>55 </t>
  </si>
  <si>
    <t>42 </t>
  </si>
  <si>
    <t>33 </t>
  </si>
  <si>
    <t>41 </t>
  </si>
  <si>
    <t>44 </t>
  </si>
  <si>
    <t>48 </t>
  </si>
  <si>
    <t>54 </t>
  </si>
  <si>
    <t>28 </t>
  </si>
  <si>
    <t>32 </t>
  </si>
  <si>
    <t>40 </t>
  </si>
  <si>
    <t>52 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</si>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</sst>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-* #,##0\ &quot;pta&quot;_-;\-* #,##0\ &quot;pta&quot;_-;_-* &quot;-&quot;\ &quot;pta&quot;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color rgb="FF1E17A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1E17A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8FBFE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4" fontId="1" fillId="5" borderId="17" xfId="0" applyNumberFormat="1" applyFont="1" applyFill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164" fontId="1" fillId="8" borderId="19" xfId="0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164" fontId="1" fillId="8" borderId="2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1" fillId="5" borderId="25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164" fontId="5" fillId="5" borderId="28" xfId="0" applyNumberFormat="1" applyFont="1" applyFill="1" applyBorder="1" applyAlignment="1">
      <alignment horizontal="left" vertical="center" indent="1"/>
    </xf>
    <xf numFmtId="164" fontId="5" fillId="5" borderId="29" xfId="0" applyNumberFormat="1" applyFont="1" applyFill="1" applyBorder="1" applyAlignment="1">
      <alignment horizontal="left" vertical="center" indent="1"/>
    </xf>
    <xf numFmtId="0" fontId="5" fillId="7" borderId="5" xfId="0" applyFont="1" applyFill="1" applyBorder="1" applyAlignment="1">
      <alignment horizontal="center" vertical="center"/>
    </xf>
    <xf numFmtId="0" fontId="0" fillId="9" borderId="0" xfId="0" applyFill="1"/>
    <xf numFmtId="0" fontId="5" fillId="7" borderId="4" xfId="0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31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left" vertical="center" indent="1"/>
    </xf>
    <xf numFmtId="164" fontId="5" fillId="5" borderId="33" xfId="0" applyNumberFormat="1" applyFont="1" applyFill="1" applyBorder="1" applyAlignment="1">
      <alignment horizontal="left" vertical="center" indent="1"/>
    </xf>
    <xf numFmtId="0" fontId="5" fillId="7" borderId="8" xfId="0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0" fontId="5" fillId="0" borderId="0" xfId="0" applyFont="1"/>
    <xf numFmtId="165" fontId="6" fillId="0" borderId="0" xfId="0" applyNumberFormat="1" applyFont="1"/>
    <xf numFmtId="0" fontId="4" fillId="3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164" fontId="1" fillId="5" borderId="38" xfId="0" applyNumberFormat="1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4" fontId="1" fillId="5" borderId="40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7" fillId="0" borderId="0" xfId="0" applyFont="1"/>
    <xf numFmtId="0" fontId="8" fillId="9" borderId="0" xfId="0" applyFont="1" applyFill="1" applyAlignment="1">
      <alignment horizontal="center" vertical="center" textRotation="90"/>
    </xf>
    <xf numFmtId="164" fontId="9" fillId="9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/>
    <xf numFmtId="0" fontId="10" fillId="0" borderId="0" xfId="0" applyFont="1"/>
    <xf numFmtId="0" fontId="4" fillId="9" borderId="0" xfId="0" applyFont="1" applyFill="1" applyAlignment="1">
      <alignment horizontal="center" vertical="center" textRotation="90"/>
    </xf>
    <xf numFmtId="164" fontId="1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165" fontId="1" fillId="8" borderId="22" xfId="0" applyNumberFormat="1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164" fontId="1" fillId="8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64" fontId="1" fillId="5" borderId="20" xfId="2" applyNumberFormat="1" applyFill="1" applyBorder="1" applyAlignment="1">
      <alignment horizontal="center" vertical="center"/>
    </xf>
    <xf numFmtId="164" fontId="1" fillId="5" borderId="21" xfId="2" applyNumberFormat="1" applyFill="1" applyBorder="1" applyAlignment="1">
      <alignment horizontal="center" vertical="center"/>
    </xf>
    <xf numFmtId="0" fontId="1" fillId="6" borderId="20" xfId="2" applyFill="1" applyBorder="1" applyAlignment="1">
      <alignment horizontal="center" vertical="center"/>
    </xf>
    <xf numFmtId="0" fontId="1" fillId="6" borderId="21" xfId="2" applyFill="1" applyBorder="1" applyAlignment="1">
      <alignment horizontal="center" vertical="center"/>
    </xf>
    <xf numFmtId="165" fontId="1" fillId="8" borderId="22" xfId="2" applyNumberFormat="1" applyFill="1" applyBorder="1" applyAlignment="1">
      <alignment horizontal="center" vertical="center"/>
    </xf>
    <xf numFmtId="0" fontId="1" fillId="7" borderId="23" xfId="2" applyFill="1" applyBorder="1" applyAlignment="1">
      <alignment horizontal="center" vertical="center"/>
    </xf>
    <xf numFmtId="0" fontId="1" fillId="8" borderId="22" xfId="2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center"/>
    </xf>
    <xf numFmtId="164" fontId="1" fillId="5" borderId="50" xfId="0" applyNumberFormat="1" applyFont="1" applyFill="1" applyBorder="1" applyAlignment="1">
      <alignment horizontal="center" vertical="center"/>
    </xf>
    <xf numFmtId="164" fontId="5" fillId="5" borderId="30" xfId="0" applyNumberFormat="1" applyFont="1" applyFill="1" applyBorder="1" applyAlignment="1">
      <alignment horizontal="left" vertical="center" indent="1"/>
    </xf>
    <xf numFmtId="164" fontId="5" fillId="5" borderId="34" xfId="0" applyNumberFormat="1" applyFont="1" applyFill="1" applyBorder="1" applyAlignment="1">
      <alignment horizontal="left" vertical="center" indent="1"/>
    </xf>
    <xf numFmtId="0" fontId="1" fillId="0" borderId="0" xfId="0" applyFont="1"/>
    <xf numFmtId="2" fontId="0" fillId="0" borderId="0" xfId="0" applyNumberFormat="1"/>
    <xf numFmtId="17" fontId="0" fillId="0" borderId="0" xfId="0" applyNumberFormat="1"/>
    <xf numFmtId="0" fontId="1" fillId="5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2" fontId="1" fillId="7" borderId="22" xfId="0" applyNumberFormat="1" applyFon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164" fontId="0" fillId="5" borderId="20" xfId="2" applyNumberFormat="1" applyFont="1" applyFill="1" applyBorder="1" applyAlignment="1">
      <alignment horizontal="center" vertical="center"/>
    </xf>
    <xf numFmtId="164" fontId="0" fillId="5" borderId="21" xfId="2" applyNumberFormat="1" applyFont="1" applyFill="1" applyBorder="1" applyAlignment="1">
      <alignment horizontal="center" vertical="center"/>
    </xf>
    <xf numFmtId="0" fontId="0" fillId="6" borderId="20" xfId="2" applyFont="1" applyFill="1" applyBorder="1" applyAlignment="1">
      <alignment horizontal="center" vertical="center"/>
    </xf>
    <xf numFmtId="0" fontId="0" fillId="6" borderId="21" xfId="2" applyFont="1" applyFill="1" applyBorder="1" applyAlignment="1">
      <alignment horizontal="center" vertical="center"/>
    </xf>
    <xf numFmtId="164" fontId="12" fillId="5" borderId="20" xfId="0" applyNumberFormat="1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31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64" fontId="4" fillId="3" borderId="41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textRotation="90"/>
    </xf>
    <xf numFmtId="0" fontId="4" fillId="4" borderId="32" xfId="0" applyFont="1" applyFill="1" applyBorder="1" applyAlignment="1">
      <alignment horizontal="center" vertical="center" textRotation="90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164" fontId="12" fillId="5" borderId="21" xfId="0" applyNumberFormat="1" applyFont="1" applyFill="1" applyBorder="1" applyAlignment="1">
      <alignment horizontal="center" vertical="center"/>
    </xf>
    <xf numFmtId="164" fontId="12" fillId="8" borderId="23" xfId="0" applyNumberFormat="1" applyFont="1" applyFill="1" applyBorder="1" applyAlignment="1">
      <alignment horizontal="center" vertical="center"/>
    </xf>
    <xf numFmtId="164" fontId="12" fillId="5" borderId="38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164" fontId="12" fillId="5" borderId="20" xfId="2" applyNumberFormat="1" applyFont="1" applyFill="1" applyBorder="1" applyAlignment="1">
      <alignment horizontal="center" vertical="center"/>
    </xf>
    <xf numFmtId="164" fontId="12" fillId="5" borderId="21" xfId="2" applyNumberFormat="1" applyFont="1" applyFill="1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/>
    </xf>
    <xf numFmtId="0" fontId="12" fillId="6" borderId="21" xfId="2" applyFont="1" applyFill="1" applyBorder="1" applyAlignment="1">
      <alignment horizontal="center" vertical="center"/>
    </xf>
    <xf numFmtId="0" fontId="12" fillId="7" borderId="23" xfId="2" applyFont="1" applyFill="1" applyBorder="1" applyAlignment="1">
      <alignment horizontal="center" vertical="center"/>
    </xf>
    <xf numFmtId="165" fontId="12" fillId="8" borderId="22" xfId="2" applyNumberFormat="1" applyFont="1" applyFill="1" applyBorder="1" applyAlignment="1">
      <alignment horizontal="center" vertical="center"/>
    </xf>
    <xf numFmtId="0" fontId="12" fillId="8" borderId="22" xfId="2" applyFont="1" applyFill="1" applyBorder="1" applyAlignment="1">
      <alignment horizontal="center" vertical="center"/>
    </xf>
    <xf numFmtId="164" fontId="12" fillId="8" borderId="24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7" borderId="22" xfId="2" applyFill="1" applyBorder="1" applyAlignment="1">
      <alignment horizontal="center" vertical="center"/>
    </xf>
    <xf numFmtId="0" fontId="0" fillId="7" borderId="22" xfId="2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2" fontId="1" fillId="7" borderId="22" xfId="2" applyNumberForma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</cellXfs>
  <cellStyles count="8">
    <cellStyle name="Moneda [0] 2" xfId="3" xr:uid="{00000000-0005-0000-0000-000000000000}"/>
    <cellStyle name="Normal" xfId="0" builtinId="0"/>
    <cellStyle name="Normal 2" xfId="4" xr:uid="{00000000-0005-0000-0000-000002000000}"/>
    <cellStyle name="Normal 2 2" xfId="5" xr:uid="{00000000-0005-0000-0000-000003000000}"/>
    <cellStyle name="Normal 2 3" xfId="2" xr:uid="{00000000-0005-0000-0000-000004000000}"/>
    <cellStyle name="Normal 2 4" xfId="6" xr:uid="{00000000-0005-0000-0000-000005000000}"/>
    <cellStyle name="Normal 2 5" xfId="7" xr:uid="{00000000-0005-0000-0000-000006000000}"/>
    <cellStyle name="Normal 3" xfId="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47624</xdr:rowOff>
    </xdr:from>
    <xdr:to>
      <xdr:col>5</xdr:col>
      <xdr:colOff>515890</xdr:colOff>
      <xdr:row>0</xdr:row>
      <xdr:rowOff>767624</xdr:rowOff>
    </xdr:to>
    <xdr:pic>
      <xdr:nvPicPr>
        <xdr:cNvPr id="2" name="Imatge 1" descr="logo ajuntamen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7624"/>
          <a:ext cx="3544840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ina21\METEOROLOGIA\FORJA\2012\2012%20REGISTRE%20METEOROL&#210;GIC%20ESTACIONS%20DE%20CASTELLAR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AFOC 2012"/>
      <sheetName val="CAN CASAMADA 2012"/>
      <sheetName val="LES ARENES 2012"/>
      <sheetName val="SIMBOLOGIA"/>
      <sheetName val="comunicacio setmanal"/>
      <sheetName val="ESTADÍSTIQUES"/>
    </sheetNames>
    <sheetDataSet>
      <sheetData sheetId="0">
        <row r="7">
          <cell r="F7">
            <v>3</v>
          </cell>
          <cell r="N7">
            <v>6</v>
          </cell>
          <cell r="W7">
            <v>3</v>
          </cell>
          <cell r="AD7">
            <v>12</v>
          </cell>
        </row>
        <row r="42">
          <cell r="B42">
            <v>13.125806451612904</v>
          </cell>
          <cell r="C42">
            <v>3.9999999999999996</v>
          </cell>
          <cell r="F42">
            <v>1.3</v>
          </cell>
          <cell r="J42">
            <v>11.651724137931033</v>
          </cell>
          <cell r="K42">
            <v>0.49310344827586211</v>
          </cell>
          <cell r="N42">
            <v>14.6</v>
          </cell>
          <cell r="R42">
            <v>19.129032258064516</v>
          </cell>
          <cell r="S42">
            <v>5.838709677419355</v>
          </cell>
          <cell r="V42">
            <v>41.199999999999996</v>
          </cell>
          <cell r="Z42">
            <v>17.833333333333332</v>
          </cell>
          <cell r="AA42">
            <v>8.1206896551724146</v>
          </cell>
          <cell r="AD42">
            <v>86.699999999999989</v>
          </cell>
        </row>
        <row r="43">
          <cell r="G43">
            <v>7</v>
          </cell>
          <cell r="O43">
            <v>4</v>
          </cell>
          <cell r="W43">
            <v>3</v>
          </cell>
          <cell r="AE43">
            <v>2</v>
          </cell>
        </row>
        <row r="77">
          <cell r="B77">
            <v>24.516129032258064</v>
          </cell>
          <cell r="C77">
            <v>11.838709677419354</v>
          </cell>
          <cell r="F77">
            <v>25.2</v>
          </cell>
          <cell r="J77">
            <v>28.866666666666667</v>
          </cell>
          <cell r="K77">
            <v>16</v>
          </cell>
          <cell r="N77">
            <v>28.3</v>
          </cell>
          <cell r="R77">
            <v>30.080645161290324</v>
          </cell>
          <cell r="S77">
            <v>17.20967741935484</v>
          </cell>
          <cell r="V77">
            <v>8.1</v>
          </cell>
          <cell r="Z77">
            <v>32.354838709677416</v>
          </cell>
          <cell r="AA77">
            <v>19.080645161290324</v>
          </cell>
          <cell r="AD77">
            <v>48.199999999999996</v>
          </cell>
        </row>
        <row r="78">
          <cell r="G78">
            <v>4</v>
          </cell>
          <cell r="O78">
            <v>14</v>
          </cell>
          <cell r="W78">
            <v>6</v>
          </cell>
          <cell r="AE78">
            <v>3</v>
          </cell>
        </row>
        <row r="112">
          <cell r="B112">
            <v>26.433333333333334</v>
          </cell>
          <cell r="C112">
            <v>15.533333333333333</v>
          </cell>
          <cell r="F112">
            <v>75</v>
          </cell>
          <cell r="J112">
            <v>21.741935483870968</v>
          </cell>
          <cell r="K112">
            <v>12.14516129032258</v>
          </cell>
          <cell r="R112">
            <v>16.216666666666665</v>
          </cell>
          <cell r="S112">
            <v>8.15</v>
          </cell>
          <cell r="V112">
            <v>15</v>
          </cell>
          <cell r="Z112">
            <v>13.3</v>
          </cell>
          <cell r="AA112">
            <v>4.9838709677419351</v>
          </cell>
          <cell r="AD112">
            <v>0.6</v>
          </cell>
        </row>
      </sheetData>
      <sheetData sheetId="1"/>
      <sheetData sheetId="2"/>
      <sheetData sheetId="3"/>
      <sheetData sheetId="4"/>
      <sheetData sheetId="5">
        <row r="1">
          <cell r="B1" t="str">
            <v>temp.maxMITJANA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1"/>
  <sheetViews>
    <sheetView tabSelected="1" topLeftCell="A445" workbookViewId="0">
      <pane xSplit="1" topLeftCell="B1" activePane="topRight" state="frozen"/>
      <selection activeCell="A281" sqref="A281"/>
      <selection pane="topRight" activeCell="G391" sqref="G391"/>
    </sheetView>
  </sheetViews>
  <sheetFormatPr defaultColWidth="9.140625" defaultRowHeight="12.75" x14ac:dyDescent="0.2"/>
  <cols>
    <col min="1" max="1" width="10.7109375" customWidth="1"/>
    <col min="2" max="2" width="5.7109375" customWidth="1"/>
    <col min="3" max="4" width="9.7109375" style="4" customWidth="1"/>
    <col min="5" max="6" width="9.7109375" customWidth="1"/>
    <col min="7" max="8" width="15.7109375" customWidth="1"/>
    <col min="9" max="9" width="5.7109375" customWidth="1"/>
    <col min="10" max="13" width="9.7109375" customWidth="1"/>
    <col min="14" max="14" width="15.7109375" customWidth="1"/>
    <col min="16" max="17" width="9.140625" customWidth="1"/>
  </cols>
  <sheetData>
    <row r="1" spans="1:14" ht="62.25" customHeight="1" x14ac:dyDescent="0.2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</row>
    <row r="2" spans="1:14" ht="30" customHeight="1" x14ac:dyDescent="0.2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4" ht="18" x14ac:dyDescent="0.2">
      <c r="A3" s="3" t="s">
        <v>0</v>
      </c>
      <c r="B3" s="1"/>
      <c r="D3" s="5"/>
      <c r="E3" s="3"/>
      <c r="F3" s="3"/>
      <c r="G3" s="3"/>
      <c r="H3" s="3"/>
      <c r="I3" s="3"/>
      <c r="J3" s="3"/>
      <c r="K3" s="3"/>
      <c r="L3" s="3"/>
      <c r="M3" s="122"/>
      <c r="N3" s="122"/>
    </row>
    <row r="4" spans="1:14" ht="20.100000000000001" customHeight="1" x14ac:dyDescent="0.2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4" ht="20.25" x14ac:dyDescent="0.2">
      <c r="A5" s="3" t="s">
        <v>17</v>
      </c>
      <c r="B5" s="1"/>
      <c r="D5" s="6"/>
      <c r="E5" s="1"/>
      <c r="F5" s="1"/>
      <c r="G5" s="1"/>
      <c r="H5" s="1"/>
      <c r="I5" s="1"/>
      <c r="J5" s="1"/>
      <c r="K5" s="1"/>
      <c r="L5" s="1"/>
    </row>
    <row r="6" spans="1:14" ht="50.1" customHeight="1" thickBot="1" x14ac:dyDescent="0.25"/>
    <row r="7" spans="1:14" ht="24" customHeight="1" thickBot="1" x14ac:dyDescent="0.25">
      <c r="A7" s="156" t="s">
        <v>18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spans="1:14" ht="32.25" customHeight="1" thickBot="1" x14ac:dyDescent="0.25">
      <c r="A8" s="159" t="s">
        <v>1</v>
      </c>
      <c r="B8" s="161" t="s">
        <v>2</v>
      </c>
      <c r="C8" s="164" t="s">
        <v>3</v>
      </c>
      <c r="D8" s="165"/>
      <c r="E8" s="143" t="s">
        <v>4</v>
      </c>
      <c r="F8" s="144"/>
      <c r="G8" s="7" t="s">
        <v>5</v>
      </c>
      <c r="H8" s="8" t="s">
        <v>6</v>
      </c>
      <c r="I8" s="161" t="s">
        <v>7</v>
      </c>
      <c r="J8" s="143" t="s">
        <v>3</v>
      </c>
      <c r="K8" s="144"/>
      <c r="L8" s="143" t="s">
        <v>4</v>
      </c>
      <c r="M8" s="144"/>
      <c r="N8" s="7" t="s">
        <v>5</v>
      </c>
    </row>
    <row r="9" spans="1:14" ht="13.5" customHeight="1" thickBot="1" x14ac:dyDescent="0.25">
      <c r="A9" s="160"/>
      <c r="B9" s="162"/>
      <c r="C9" s="9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62"/>
      <c r="J9" s="11" t="s">
        <v>8</v>
      </c>
      <c r="K9" s="15" t="s">
        <v>9</v>
      </c>
      <c r="L9" s="11" t="s">
        <v>10</v>
      </c>
      <c r="M9" s="12" t="s">
        <v>11</v>
      </c>
      <c r="N9" s="16" t="s">
        <v>12</v>
      </c>
    </row>
    <row r="10" spans="1:14" ht="12.75" customHeight="1" x14ac:dyDescent="0.2">
      <c r="A10" s="19">
        <v>1</v>
      </c>
      <c r="B10" s="162"/>
      <c r="C10" s="114">
        <v>13.5</v>
      </c>
      <c r="D10" s="123">
        <v>3.5</v>
      </c>
      <c r="E10" s="22">
        <v>79</v>
      </c>
      <c r="F10" s="23">
        <v>38</v>
      </c>
      <c r="G10" s="24"/>
      <c r="H10" s="124">
        <v>4</v>
      </c>
      <c r="I10" s="162"/>
      <c r="J10" s="65">
        <v>15</v>
      </c>
      <c r="K10" s="66">
        <v>2.7</v>
      </c>
      <c r="L10" s="28">
        <v>80</v>
      </c>
      <c r="M10" s="29">
        <v>47</v>
      </c>
      <c r="N10" s="30">
        <v>0.25</v>
      </c>
    </row>
    <row r="11" spans="1:14" ht="12.75" customHeight="1" x14ac:dyDescent="0.2">
      <c r="A11" s="32">
        <v>2</v>
      </c>
      <c r="B11" s="162"/>
      <c r="C11" s="65">
        <v>14</v>
      </c>
      <c r="D11" s="66">
        <v>3.5</v>
      </c>
      <c r="E11" s="28">
        <v>68</v>
      </c>
      <c r="F11" s="29">
        <v>32</v>
      </c>
      <c r="G11" s="33"/>
      <c r="H11" s="125">
        <v>9</v>
      </c>
      <c r="I11" s="162"/>
      <c r="J11" s="65">
        <v>14.3</v>
      </c>
      <c r="K11" s="66">
        <v>2.6</v>
      </c>
      <c r="L11" s="28">
        <v>81</v>
      </c>
      <c r="M11" s="29">
        <v>50</v>
      </c>
      <c r="N11" s="30">
        <v>0.25</v>
      </c>
    </row>
    <row r="12" spans="1:14" ht="12.75" customHeight="1" x14ac:dyDescent="0.2">
      <c r="A12" s="32">
        <v>3</v>
      </c>
      <c r="B12" s="162"/>
      <c r="C12" s="65">
        <v>12</v>
      </c>
      <c r="D12" s="66">
        <v>3.1</v>
      </c>
      <c r="E12" s="28">
        <v>66</v>
      </c>
      <c r="F12" s="29">
        <v>39</v>
      </c>
      <c r="G12" s="33"/>
      <c r="H12" s="125">
        <v>5.5</v>
      </c>
      <c r="I12" s="162"/>
      <c r="J12" s="65">
        <v>13.7</v>
      </c>
      <c r="K12" s="66">
        <v>4.3</v>
      </c>
      <c r="L12" s="28">
        <v>82</v>
      </c>
      <c r="M12" s="29">
        <v>57</v>
      </c>
      <c r="N12" s="30"/>
    </row>
    <row r="13" spans="1:14" ht="12.75" customHeight="1" x14ac:dyDescent="0.2">
      <c r="A13" s="32">
        <v>4</v>
      </c>
      <c r="B13" s="162"/>
      <c r="C13" s="65">
        <v>15</v>
      </c>
      <c r="D13" s="66">
        <v>5.5</v>
      </c>
      <c r="E13" s="28">
        <v>74</v>
      </c>
      <c r="F13" s="29">
        <v>45</v>
      </c>
      <c r="G13" s="33"/>
      <c r="H13" s="125">
        <v>8</v>
      </c>
      <c r="I13" s="162"/>
      <c r="J13" s="65">
        <v>16.7</v>
      </c>
      <c r="K13" s="66">
        <v>6</v>
      </c>
      <c r="L13" s="28">
        <v>82</v>
      </c>
      <c r="M13" s="29">
        <v>63</v>
      </c>
      <c r="N13" s="30"/>
    </row>
    <row r="14" spans="1:14" ht="12.75" customHeight="1" x14ac:dyDescent="0.2">
      <c r="A14" s="32">
        <v>5</v>
      </c>
      <c r="B14" s="162"/>
      <c r="C14" s="65">
        <v>16.3</v>
      </c>
      <c r="D14" s="66">
        <v>6.5</v>
      </c>
      <c r="E14" s="28">
        <v>70</v>
      </c>
      <c r="F14" s="29">
        <v>35</v>
      </c>
      <c r="G14" s="33" t="s">
        <v>30</v>
      </c>
      <c r="H14" s="125">
        <v>8.5</v>
      </c>
      <c r="I14" s="162"/>
      <c r="J14" s="65">
        <v>15.9</v>
      </c>
      <c r="K14" s="66">
        <v>5.4</v>
      </c>
      <c r="L14" s="28">
        <v>80</v>
      </c>
      <c r="M14" s="29">
        <v>56</v>
      </c>
      <c r="N14" s="30"/>
    </row>
    <row r="15" spans="1:14" ht="12.75" customHeight="1" x14ac:dyDescent="0.2">
      <c r="A15" s="32">
        <v>6</v>
      </c>
      <c r="B15" s="162"/>
      <c r="C15" s="65">
        <v>17.5</v>
      </c>
      <c r="D15" s="66">
        <v>7</v>
      </c>
      <c r="E15" s="28">
        <v>76</v>
      </c>
      <c r="F15" s="29">
        <v>35</v>
      </c>
      <c r="G15" s="127"/>
      <c r="H15" s="125">
        <v>7.5</v>
      </c>
      <c r="I15" s="162"/>
      <c r="J15" s="65">
        <v>17.2</v>
      </c>
      <c r="K15" s="66">
        <v>7.1</v>
      </c>
      <c r="L15" s="28">
        <v>83</v>
      </c>
      <c r="M15" s="29">
        <v>56</v>
      </c>
      <c r="N15" s="30"/>
    </row>
    <row r="16" spans="1:14" ht="12.75" customHeight="1" x14ac:dyDescent="0.2">
      <c r="A16" s="32">
        <v>7</v>
      </c>
      <c r="B16" s="162"/>
      <c r="C16" s="65">
        <v>12.9</v>
      </c>
      <c r="D16" s="66">
        <v>4.9000000000000004</v>
      </c>
      <c r="E16" s="28">
        <v>67</v>
      </c>
      <c r="F16" s="29">
        <v>34</v>
      </c>
      <c r="G16" s="33"/>
      <c r="H16" s="125">
        <v>5.6</v>
      </c>
      <c r="I16" s="162"/>
      <c r="J16" s="65">
        <v>13.6</v>
      </c>
      <c r="K16" s="66">
        <v>4.9000000000000004</v>
      </c>
      <c r="L16" s="28">
        <v>82</v>
      </c>
      <c r="M16" s="29">
        <v>53</v>
      </c>
      <c r="N16" s="30"/>
    </row>
    <row r="17" spans="1:14" ht="12.75" customHeight="1" x14ac:dyDescent="0.2">
      <c r="A17" s="32">
        <v>8</v>
      </c>
      <c r="B17" s="162"/>
      <c r="C17" s="65">
        <v>17.399999999999999</v>
      </c>
      <c r="D17" s="66">
        <v>6</v>
      </c>
      <c r="E17" s="28">
        <v>50</v>
      </c>
      <c r="F17" s="29">
        <v>38</v>
      </c>
      <c r="G17" s="33"/>
      <c r="H17" s="125">
        <v>11.5</v>
      </c>
      <c r="I17" s="162"/>
      <c r="J17" s="65">
        <v>17.3</v>
      </c>
      <c r="K17" s="66">
        <v>8.4</v>
      </c>
      <c r="L17" s="28">
        <v>78</v>
      </c>
      <c r="M17" s="29">
        <v>51</v>
      </c>
      <c r="N17" s="30"/>
    </row>
    <row r="18" spans="1:14" ht="12.75" customHeight="1" x14ac:dyDescent="0.2">
      <c r="A18" s="32">
        <v>9</v>
      </c>
      <c r="B18" s="162"/>
      <c r="C18" s="65">
        <v>17.5</v>
      </c>
      <c r="D18" s="66">
        <v>10.3</v>
      </c>
      <c r="E18" s="28">
        <v>54</v>
      </c>
      <c r="F18" s="29">
        <v>34</v>
      </c>
      <c r="G18" s="33"/>
      <c r="H18" s="125">
        <v>13.4</v>
      </c>
      <c r="I18" s="162"/>
      <c r="J18" s="65">
        <v>18.899999999999999</v>
      </c>
      <c r="K18" s="66">
        <v>9.1</v>
      </c>
      <c r="L18" s="28">
        <v>79</v>
      </c>
      <c r="M18" s="29">
        <v>47</v>
      </c>
      <c r="N18" s="30"/>
    </row>
    <row r="19" spans="1:14" ht="12.75" customHeight="1" x14ac:dyDescent="0.2">
      <c r="A19" s="32">
        <v>10</v>
      </c>
      <c r="B19" s="162"/>
      <c r="C19" s="65">
        <v>17</v>
      </c>
      <c r="D19" s="66">
        <v>6</v>
      </c>
      <c r="E19" s="28">
        <v>71</v>
      </c>
      <c r="F19" s="29">
        <v>39</v>
      </c>
      <c r="G19" s="30"/>
      <c r="H19" s="125">
        <v>7.2</v>
      </c>
      <c r="I19" s="162"/>
      <c r="J19" s="65">
        <v>17.899999999999999</v>
      </c>
      <c r="K19" s="66">
        <v>5.5</v>
      </c>
      <c r="L19" s="28">
        <v>84</v>
      </c>
      <c r="M19" s="29">
        <v>60</v>
      </c>
      <c r="N19" s="30"/>
    </row>
    <row r="20" spans="1:14" ht="12.75" customHeight="1" x14ac:dyDescent="0.2">
      <c r="A20" s="32">
        <v>11</v>
      </c>
      <c r="B20" s="162"/>
      <c r="C20" s="65">
        <v>19</v>
      </c>
      <c r="D20" s="66">
        <v>7</v>
      </c>
      <c r="E20" s="29">
        <v>61</v>
      </c>
      <c r="F20" s="29">
        <v>24</v>
      </c>
      <c r="G20" s="30"/>
      <c r="H20" s="125">
        <v>11.5</v>
      </c>
      <c r="I20" s="162"/>
      <c r="J20" s="65">
        <v>19.600000000000001</v>
      </c>
      <c r="K20" s="66">
        <v>8.5</v>
      </c>
      <c r="L20" s="28">
        <v>81</v>
      </c>
      <c r="M20" s="29">
        <v>36</v>
      </c>
      <c r="N20" s="30"/>
    </row>
    <row r="21" spans="1:14" ht="12.75" customHeight="1" x14ac:dyDescent="0.2">
      <c r="A21" s="32">
        <v>12</v>
      </c>
      <c r="B21" s="162"/>
      <c r="C21" s="65">
        <v>13.5</v>
      </c>
      <c r="D21" s="66">
        <v>3</v>
      </c>
      <c r="E21" s="29">
        <v>55</v>
      </c>
      <c r="F21" s="29">
        <v>15</v>
      </c>
      <c r="G21" s="30"/>
      <c r="H21" s="125">
        <v>3.5</v>
      </c>
      <c r="I21" s="162"/>
      <c r="J21" s="65">
        <v>14.8</v>
      </c>
      <c r="K21" s="66">
        <v>1.3</v>
      </c>
      <c r="L21" s="28">
        <v>69</v>
      </c>
      <c r="M21" s="29">
        <v>18</v>
      </c>
      <c r="N21" s="30"/>
    </row>
    <row r="22" spans="1:14" ht="12.75" customHeight="1" x14ac:dyDescent="0.2">
      <c r="A22" s="32">
        <v>13</v>
      </c>
      <c r="B22" s="162"/>
      <c r="C22" s="65">
        <v>11.5</v>
      </c>
      <c r="D22" s="66">
        <v>0.4</v>
      </c>
      <c r="E22" s="29">
        <v>56</v>
      </c>
      <c r="F22" s="29">
        <v>30</v>
      </c>
      <c r="G22" s="30"/>
      <c r="H22" s="125">
        <v>2</v>
      </c>
      <c r="I22" s="162"/>
      <c r="J22" s="65">
        <v>11.8</v>
      </c>
      <c r="K22" s="66">
        <v>-1.1000000000000001</v>
      </c>
      <c r="L22" s="28">
        <v>79</v>
      </c>
      <c r="M22" s="29">
        <v>42</v>
      </c>
      <c r="N22" s="30"/>
    </row>
    <row r="23" spans="1:14" ht="12.75" customHeight="1" x14ac:dyDescent="0.2">
      <c r="A23" s="32">
        <v>14</v>
      </c>
      <c r="B23" s="162"/>
      <c r="C23" s="65">
        <v>11</v>
      </c>
      <c r="D23" s="66">
        <v>-1.3</v>
      </c>
      <c r="E23" s="29">
        <v>55</v>
      </c>
      <c r="F23" s="29">
        <v>19</v>
      </c>
      <c r="G23" s="30"/>
      <c r="H23" s="125">
        <v>2.9</v>
      </c>
      <c r="I23" s="162"/>
      <c r="J23" s="65">
        <v>12.1</v>
      </c>
      <c r="K23" s="66">
        <v>-2.2999999999999998</v>
      </c>
      <c r="L23" s="28">
        <v>81</v>
      </c>
      <c r="M23" s="29">
        <v>34</v>
      </c>
      <c r="N23" s="30"/>
    </row>
    <row r="24" spans="1:14" ht="12.75" customHeight="1" x14ac:dyDescent="0.2">
      <c r="A24" s="32">
        <v>15</v>
      </c>
      <c r="B24" s="162"/>
      <c r="C24" s="65">
        <v>13</v>
      </c>
      <c r="D24" s="66">
        <v>-1</v>
      </c>
      <c r="E24" s="29">
        <v>55</v>
      </c>
      <c r="F24" s="29">
        <v>27</v>
      </c>
      <c r="G24" s="30"/>
      <c r="H24" s="125">
        <v>3</v>
      </c>
      <c r="I24" s="162"/>
      <c r="J24" s="65">
        <v>14.4</v>
      </c>
      <c r="K24" s="66">
        <v>-1.8</v>
      </c>
      <c r="L24" s="28">
        <v>82</v>
      </c>
      <c r="M24" s="29">
        <v>35</v>
      </c>
      <c r="N24" s="30"/>
    </row>
    <row r="25" spans="1:14" ht="12.75" customHeight="1" x14ac:dyDescent="0.2">
      <c r="A25" s="32">
        <v>16</v>
      </c>
      <c r="B25" s="162"/>
      <c r="C25" s="65">
        <v>12.4</v>
      </c>
      <c r="D25" s="66">
        <v>0</v>
      </c>
      <c r="E25" s="29">
        <v>69</v>
      </c>
      <c r="F25" s="29">
        <v>37</v>
      </c>
      <c r="G25" s="33">
        <v>0.6</v>
      </c>
      <c r="H25" s="125">
        <v>6</v>
      </c>
      <c r="I25" s="162"/>
      <c r="J25" s="65">
        <v>12.3</v>
      </c>
      <c r="K25" s="66">
        <v>-0.7</v>
      </c>
      <c r="L25" s="28">
        <v>82</v>
      </c>
      <c r="M25" s="29">
        <v>53</v>
      </c>
      <c r="N25" s="30"/>
    </row>
    <row r="26" spans="1:14" ht="12.75" customHeight="1" x14ac:dyDescent="0.2">
      <c r="A26" s="32">
        <v>17</v>
      </c>
      <c r="B26" s="162"/>
      <c r="C26" s="65">
        <v>12.5</v>
      </c>
      <c r="D26" s="66">
        <v>5.5</v>
      </c>
      <c r="E26" s="28">
        <v>61</v>
      </c>
      <c r="F26" s="29">
        <v>30</v>
      </c>
      <c r="G26" s="33"/>
      <c r="H26" s="125">
        <v>8.5</v>
      </c>
      <c r="I26" s="162"/>
      <c r="J26" s="65">
        <v>14.9</v>
      </c>
      <c r="K26" s="66">
        <v>4.7</v>
      </c>
      <c r="L26" s="28">
        <v>81</v>
      </c>
      <c r="M26" s="29">
        <v>42</v>
      </c>
      <c r="N26" s="30">
        <v>0.51</v>
      </c>
    </row>
    <row r="27" spans="1:14" ht="12.75" customHeight="1" x14ac:dyDescent="0.2">
      <c r="A27" s="32">
        <v>18</v>
      </c>
      <c r="B27" s="162"/>
      <c r="C27" s="65">
        <v>15.5</v>
      </c>
      <c r="D27" s="66">
        <v>4.5</v>
      </c>
      <c r="E27" s="28">
        <v>42</v>
      </c>
      <c r="F27" s="29">
        <v>24</v>
      </c>
      <c r="G27" s="33"/>
      <c r="H27" s="125">
        <v>5.5</v>
      </c>
      <c r="I27" s="162"/>
      <c r="J27" s="65">
        <v>15.7</v>
      </c>
      <c r="K27" s="66">
        <v>1.7</v>
      </c>
      <c r="L27" s="28">
        <v>75</v>
      </c>
      <c r="M27" s="29">
        <v>37</v>
      </c>
      <c r="N27" s="30"/>
    </row>
    <row r="28" spans="1:14" ht="12.75" customHeight="1" x14ac:dyDescent="0.2">
      <c r="A28" s="32">
        <v>19</v>
      </c>
      <c r="B28" s="162"/>
      <c r="C28" s="65">
        <v>12</v>
      </c>
      <c r="D28" s="66">
        <v>4.5</v>
      </c>
      <c r="E28" s="28">
        <v>63</v>
      </c>
      <c r="F28" s="29">
        <v>34</v>
      </c>
      <c r="G28" s="33"/>
      <c r="H28" s="125">
        <v>6.5</v>
      </c>
      <c r="I28" s="162"/>
      <c r="J28" s="65">
        <v>13.6</v>
      </c>
      <c r="K28" s="66">
        <v>3.4</v>
      </c>
      <c r="L28" s="28">
        <v>82</v>
      </c>
      <c r="M28" s="29">
        <v>50</v>
      </c>
      <c r="N28" s="30"/>
    </row>
    <row r="29" spans="1:14" ht="12.75" customHeight="1" x14ac:dyDescent="0.2">
      <c r="A29" s="32">
        <v>20</v>
      </c>
      <c r="B29" s="162"/>
      <c r="C29" s="65">
        <v>13.5</v>
      </c>
      <c r="D29" s="66">
        <v>3.9</v>
      </c>
      <c r="E29" s="28">
        <v>68</v>
      </c>
      <c r="F29" s="29">
        <v>39</v>
      </c>
      <c r="G29" s="33"/>
      <c r="H29" s="125">
        <v>7.2</v>
      </c>
      <c r="I29" s="162"/>
      <c r="J29" s="65">
        <v>13.7</v>
      </c>
      <c r="K29" s="66">
        <v>2.8</v>
      </c>
      <c r="L29" s="28">
        <v>83</v>
      </c>
      <c r="M29" s="29">
        <v>56</v>
      </c>
      <c r="N29" s="30"/>
    </row>
    <row r="30" spans="1:14" ht="12.75" customHeight="1" x14ac:dyDescent="0.2">
      <c r="A30" s="32">
        <v>21</v>
      </c>
      <c r="B30" s="162"/>
      <c r="C30" s="65">
        <v>13.1</v>
      </c>
      <c r="D30" s="66">
        <v>3.5</v>
      </c>
      <c r="E30" s="28">
        <v>78</v>
      </c>
      <c r="F30" s="29">
        <v>50</v>
      </c>
      <c r="G30" s="33">
        <v>0.2</v>
      </c>
      <c r="H30" s="125">
        <v>7.5</v>
      </c>
      <c r="I30" s="162"/>
      <c r="J30" s="65">
        <v>13.3</v>
      </c>
      <c r="K30" s="66">
        <v>2.7</v>
      </c>
      <c r="L30" s="28">
        <v>83</v>
      </c>
      <c r="M30" s="29">
        <v>65</v>
      </c>
      <c r="N30" s="30">
        <v>0.25</v>
      </c>
    </row>
    <row r="31" spans="1:14" ht="12.75" customHeight="1" x14ac:dyDescent="0.2">
      <c r="A31" s="32">
        <v>22</v>
      </c>
      <c r="B31" s="162"/>
      <c r="C31" s="65">
        <v>19</v>
      </c>
      <c r="D31" s="66">
        <v>7.2</v>
      </c>
      <c r="E31" s="28">
        <v>84.5</v>
      </c>
      <c r="F31" s="29">
        <v>52.6</v>
      </c>
      <c r="G31" s="33"/>
      <c r="H31" s="125">
        <v>12.6</v>
      </c>
      <c r="I31" s="162"/>
      <c r="J31" s="65">
        <v>19.600000000000001</v>
      </c>
      <c r="K31" s="66">
        <v>6.6</v>
      </c>
      <c r="L31" s="28">
        <v>78</v>
      </c>
      <c r="M31" s="29">
        <v>46</v>
      </c>
      <c r="N31" s="30">
        <v>0.25</v>
      </c>
    </row>
    <row r="32" spans="1:14" ht="12.75" customHeight="1" x14ac:dyDescent="0.2">
      <c r="A32" s="32">
        <v>23</v>
      </c>
      <c r="B32" s="162"/>
      <c r="C32" s="65">
        <v>16.5</v>
      </c>
      <c r="D32" s="66">
        <v>10.8</v>
      </c>
      <c r="E32" s="28">
        <v>77</v>
      </c>
      <c r="F32" s="29">
        <v>42</v>
      </c>
      <c r="G32" s="33"/>
      <c r="H32" s="125">
        <v>12.5</v>
      </c>
      <c r="I32" s="162"/>
      <c r="J32" s="65">
        <v>18.3</v>
      </c>
      <c r="K32" s="66">
        <v>7.4</v>
      </c>
      <c r="L32" s="28">
        <v>81</v>
      </c>
      <c r="M32" s="29">
        <v>60</v>
      </c>
      <c r="N32" s="30"/>
    </row>
    <row r="33" spans="1:14" ht="12.75" customHeight="1" x14ac:dyDescent="0.2">
      <c r="A33" s="32">
        <v>24</v>
      </c>
      <c r="B33" s="162"/>
      <c r="C33" s="65">
        <v>19.5</v>
      </c>
      <c r="D33" s="66">
        <v>6.2</v>
      </c>
      <c r="E33" s="28">
        <v>88</v>
      </c>
      <c r="F33" s="29">
        <v>30</v>
      </c>
      <c r="G33" s="33"/>
      <c r="H33" s="125">
        <v>9.6</v>
      </c>
      <c r="I33" s="162"/>
      <c r="J33" s="65">
        <v>20.7</v>
      </c>
      <c r="K33" s="66">
        <v>5.4</v>
      </c>
      <c r="L33" s="28">
        <v>81</v>
      </c>
      <c r="M33" s="29">
        <v>45</v>
      </c>
      <c r="N33" s="30">
        <v>0.25</v>
      </c>
    </row>
    <row r="34" spans="1:14" ht="12.75" customHeight="1" x14ac:dyDescent="0.2">
      <c r="A34" s="32">
        <v>25</v>
      </c>
      <c r="B34" s="162"/>
      <c r="C34" s="65">
        <v>18</v>
      </c>
      <c r="D34" s="66">
        <v>7.8</v>
      </c>
      <c r="E34" s="28">
        <v>70</v>
      </c>
      <c r="F34" s="29">
        <v>31</v>
      </c>
      <c r="G34" s="33"/>
      <c r="H34" s="125">
        <v>8.5</v>
      </c>
      <c r="I34" s="162"/>
      <c r="J34" s="65">
        <v>18.3</v>
      </c>
      <c r="K34" s="66">
        <v>6.6</v>
      </c>
      <c r="L34" s="28">
        <v>82</v>
      </c>
      <c r="M34" s="29">
        <v>53</v>
      </c>
      <c r="N34" s="30"/>
    </row>
    <row r="35" spans="1:14" ht="12.75" customHeight="1" x14ac:dyDescent="0.2">
      <c r="A35" s="32">
        <v>26</v>
      </c>
      <c r="B35" s="162"/>
      <c r="C35" s="65">
        <v>16.5</v>
      </c>
      <c r="D35" s="66">
        <v>6</v>
      </c>
      <c r="E35" s="28">
        <v>65</v>
      </c>
      <c r="F35" s="29">
        <v>36</v>
      </c>
      <c r="G35" s="33"/>
      <c r="H35" s="125">
        <v>6.5</v>
      </c>
      <c r="I35" s="162"/>
      <c r="J35" s="65">
        <v>16.600000000000001</v>
      </c>
      <c r="K35" s="66">
        <v>5.3</v>
      </c>
      <c r="L35" s="28">
        <v>83</v>
      </c>
      <c r="M35" s="29">
        <v>55</v>
      </c>
      <c r="N35" s="30"/>
    </row>
    <row r="36" spans="1:14" ht="12.75" customHeight="1" x14ac:dyDescent="0.2">
      <c r="A36" s="32">
        <v>27</v>
      </c>
      <c r="B36" s="162"/>
      <c r="C36" s="65">
        <v>18</v>
      </c>
      <c r="D36" s="66">
        <v>8.1999999999999993</v>
      </c>
      <c r="E36" s="28">
        <v>66</v>
      </c>
      <c r="F36" s="29">
        <v>38</v>
      </c>
      <c r="G36" s="33"/>
      <c r="H36" s="125">
        <v>16.2</v>
      </c>
      <c r="I36" s="162"/>
      <c r="J36" s="65">
        <v>18</v>
      </c>
      <c r="K36" s="66">
        <v>11.1</v>
      </c>
      <c r="L36" s="28">
        <v>83</v>
      </c>
      <c r="M36" s="29">
        <v>62</v>
      </c>
      <c r="N36" s="30">
        <v>0.25</v>
      </c>
    </row>
    <row r="37" spans="1:14" ht="12.75" customHeight="1" x14ac:dyDescent="0.2">
      <c r="A37" s="32">
        <v>28</v>
      </c>
      <c r="B37" s="162"/>
      <c r="C37" s="65">
        <v>13</v>
      </c>
      <c r="D37" s="66">
        <v>8.5</v>
      </c>
      <c r="E37" s="28">
        <v>48</v>
      </c>
      <c r="F37" s="29">
        <v>33</v>
      </c>
      <c r="G37" s="33"/>
      <c r="H37" s="125">
        <v>9.8000000000000007</v>
      </c>
      <c r="I37" s="162"/>
      <c r="J37" s="65">
        <v>13.3</v>
      </c>
      <c r="K37" s="66">
        <v>8.5</v>
      </c>
      <c r="L37" s="28">
        <v>71</v>
      </c>
      <c r="M37" s="29">
        <v>46</v>
      </c>
      <c r="N37" s="30"/>
    </row>
    <row r="38" spans="1:14" ht="12.75" customHeight="1" x14ac:dyDescent="0.2">
      <c r="A38" s="32">
        <v>29</v>
      </c>
      <c r="B38" s="162"/>
      <c r="C38" s="65">
        <v>12.8</v>
      </c>
      <c r="D38" s="66">
        <v>4.5999999999999996</v>
      </c>
      <c r="E38" s="28">
        <v>60</v>
      </c>
      <c r="F38" s="29">
        <v>35</v>
      </c>
      <c r="G38" s="33"/>
      <c r="H38" s="125">
        <v>7.8</v>
      </c>
      <c r="I38" s="162"/>
      <c r="J38" s="65">
        <v>13.3</v>
      </c>
      <c r="K38" s="66">
        <v>4.3</v>
      </c>
      <c r="L38" s="28">
        <v>81</v>
      </c>
      <c r="M38" s="29">
        <v>51</v>
      </c>
      <c r="N38" s="30"/>
    </row>
    <row r="39" spans="1:14" ht="12.75" customHeight="1" x14ac:dyDescent="0.2">
      <c r="A39" s="32">
        <v>30</v>
      </c>
      <c r="B39" s="162"/>
      <c r="C39" s="65">
        <v>13.5</v>
      </c>
      <c r="D39" s="66">
        <v>6.5</v>
      </c>
      <c r="E39" s="28">
        <v>73</v>
      </c>
      <c r="F39" s="29">
        <v>36</v>
      </c>
      <c r="G39" s="33"/>
      <c r="H39" s="125">
        <v>8.3000000000000007</v>
      </c>
      <c r="I39" s="162"/>
      <c r="J39" s="65">
        <v>15</v>
      </c>
      <c r="K39" s="66">
        <v>5.5</v>
      </c>
      <c r="L39" s="28">
        <v>84</v>
      </c>
      <c r="M39" s="29">
        <v>52</v>
      </c>
      <c r="N39" s="30"/>
    </row>
    <row r="40" spans="1:14" ht="12.75" customHeight="1" thickBot="1" x14ac:dyDescent="0.25">
      <c r="A40" s="35">
        <v>31</v>
      </c>
      <c r="B40" s="162"/>
      <c r="C40" s="68">
        <v>11.5</v>
      </c>
      <c r="D40" s="69">
        <v>4.5</v>
      </c>
      <c r="E40" s="38">
        <v>70</v>
      </c>
      <c r="F40" s="39">
        <v>44</v>
      </c>
      <c r="G40" s="40"/>
      <c r="H40" s="126">
        <v>5.5</v>
      </c>
      <c r="I40" s="162"/>
      <c r="J40" s="65">
        <v>14.3</v>
      </c>
      <c r="K40" s="66">
        <v>2.9</v>
      </c>
      <c r="L40" s="28">
        <v>84</v>
      </c>
      <c r="M40" s="29">
        <v>54</v>
      </c>
      <c r="N40" s="30"/>
    </row>
    <row r="41" spans="1:14" s="44" customFormat="1" ht="12.75" customHeight="1" x14ac:dyDescent="0.2">
      <c r="A41" s="145"/>
      <c r="B41" s="162"/>
      <c r="C41" s="41"/>
      <c r="D41" s="42"/>
      <c r="E41" s="148"/>
      <c r="F41" s="149"/>
      <c r="G41" s="43" t="s">
        <v>14</v>
      </c>
      <c r="H41" s="153"/>
      <c r="I41" s="162"/>
      <c r="J41" s="41"/>
      <c r="K41" s="42"/>
      <c r="L41" s="148"/>
      <c r="M41" s="149"/>
      <c r="N41" s="43" t="s">
        <v>14</v>
      </c>
    </row>
    <row r="42" spans="1:14" s="44" customFormat="1" ht="12.75" customHeight="1" x14ac:dyDescent="0.2">
      <c r="A42" s="146"/>
      <c r="B42" s="162"/>
      <c r="C42" s="166" t="s">
        <v>15</v>
      </c>
      <c r="D42" s="167"/>
      <c r="E42" s="214"/>
      <c r="F42" s="150"/>
      <c r="G42" s="45">
        <f>SUM(G10:G40)</f>
        <v>0.8</v>
      </c>
      <c r="H42" s="154"/>
      <c r="I42" s="162"/>
      <c r="J42" s="168" t="s">
        <v>15</v>
      </c>
      <c r="K42" s="169"/>
      <c r="L42" s="214"/>
      <c r="M42" s="150"/>
      <c r="N42" s="45">
        <f>SUM(N10:N40)</f>
        <v>2.0099999999999998</v>
      </c>
    </row>
    <row r="43" spans="1:14" s="44" customFormat="1" ht="12.75" customHeight="1" x14ac:dyDescent="0.2">
      <c r="A43" s="146"/>
      <c r="B43" s="162"/>
      <c r="C43" s="46">
        <f>AVERAGE(C10:C40)</f>
        <v>14.78709677419355</v>
      </c>
      <c r="D43" s="47">
        <f>AVERAGE(D10:D40)</f>
        <v>5.0516129032258066</v>
      </c>
      <c r="E43" s="214"/>
      <c r="F43" s="150"/>
      <c r="G43" s="48" t="s">
        <v>16</v>
      </c>
      <c r="H43" s="154"/>
      <c r="I43" s="162"/>
      <c r="J43" s="46">
        <f>AVERAGE(J10:J40)</f>
        <v>15.616129032258069</v>
      </c>
      <c r="K43" s="47">
        <f>AVERAGE(K10:K40)</f>
        <v>4.4774193548387098</v>
      </c>
      <c r="L43" s="214"/>
      <c r="M43" s="150"/>
      <c r="N43" s="45" t="s">
        <v>16</v>
      </c>
    </row>
    <row r="44" spans="1:14" s="44" customFormat="1" ht="12.75" customHeight="1" thickBot="1" x14ac:dyDescent="0.25">
      <c r="A44" s="147"/>
      <c r="B44" s="163"/>
      <c r="C44" s="49"/>
      <c r="D44" s="50"/>
      <c r="E44" s="151"/>
      <c r="F44" s="152"/>
      <c r="G44" s="51">
        <f>COUNT(G10:G40)</f>
        <v>2</v>
      </c>
      <c r="H44" s="155"/>
      <c r="I44" s="163"/>
      <c r="J44" s="49"/>
      <c r="K44" s="50"/>
      <c r="L44" s="151"/>
      <c r="M44" s="152"/>
      <c r="N44" s="51">
        <f>COUNT(N10:N40)</f>
        <v>7</v>
      </c>
    </row>
    <row r="45" spans="1:14" ht="54.95" customHeight="1" thickBot="1" x14ac:dyDescent="0.25">
      <c r="A45" s="52"/>
      <c r="B45" s="52"/>
      <c r="C45" s="53"/>
      <c r="D45" s="53"/>
      <c r="E45" s="54"/>
      <c r="F45" s="54"/>
      <c r="G45" s="52"/>
      <c r="M45" s="54"/>
      <c r="N45" s="54"/>
    </row>
    <row r="46" spans="1:14" ht="24" customHeight="1" thickBot="1" x14ac:dyDescent="0.25">
      <c r="A46" s="170" t="s">
        <v>19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2"/>
    </row>
    <row r="47" spans="1:14" ht="32.25" customHeight="1" thickBot="1" x14ac:dyDescent="0.25">
      <c r="A47" s="173" t="s">
        <v>1</v>
      </c>
      <c r="B47" s="161" t="s">
        <v>2</v>
      </c>
      <c r="C47" s="174" t="s">
        <v>3</v>
      </c>
      <c r="D47" s="175"/>
      <c r="E47" s="176" t="s">
        <v>4</v>
      </c>
      <c r="F47" s="177"/>
      <c r="G47" s="56" t="s">
        <v>5</v>
      </c>
      <c r="H47" s="57" t="s">
        <v>6</v>
      </c>
      <c r="I47" s="161" t="s">
        <v>7</v>
      </c>
      <c r="J47" s="176" t="s">
        <v>3</v>
      </c>
      <c r="K47" s="177"/>
      <c r="L47" s="176" t="s">
        <v>4</v>
      </c>
      <c r="M47" s="177"/>
      <c r="N47" s="56" t="s">
        <v>5</v>
      </c>
    </row>
    <row r="48" spans="1:14" ht="13.5" customHeight="1" thickBot="1" x14ac:dyDescent="0.25">
      <c r="A48" s="160"/>
      <c r="B48" s="162"/>
      <c r="C48" s="9" t="s">
        <v>8</v>
      </c>
      <c r="D48" s="58" t="s">
        <v>9</v>
      </c>
      <c r="E48" s="17" t="s">
        <v>10</v>
      </c>
      <c r="F48" s="13" t="s">
        <v>11</v>
      </c>
      <c r="G48" s="16" t="s">
        <v>12</v>
      </c>
      <c r="H48" s="59" t="s">
        <v>13</v>
      </c>
      <c r="I48" s="162"/>
      <c r="J48" s="17" t="s">
        <v>8</v>
      </c>
      <c r="K48" s="18" t="s">
        <v>9</v>
      </c>
      <c r="L48" s="17" t="s">
        <v>10</v>
      </c>
      <c r="M48" s="13" t="s">
        <v>11</v>
      </c>
      <c r="N48" s="16" t="s">
        <v>12</v>
      </c>
    </row>
    <row r="49" spans="1:14" ht="12.75" customHeight="1" x14ac:dyDescent="0.2">
      <c r="A49" s="19">
        <v>1</v>
      </c>
      <c r="B49" s="162"/>
      <c r="C49" s="20">
        <v>10.5</v>
      </c>
      <c r="D49" s="61">
        <v>3.5</v>
      </c>
      <c r="E49" s="62">
        <v>75</v>
      </c>
      <c r="F49" s="23">
        <v>54</v>
      </c>
      <c r="G49" s="24"/>
      <c r="H49" s="25">
        <v>6</v>
      </c>
      <c r="I49" s="162"/>
      <c r="J49" s="65">
        <v>10.9</v>
      </c>
      <c r="K49" s="66">
        <v>2.7</v>
      </c>
      <c r="L49" s="28">
        <v>83</v>
      </c>
      <c r="M49" s="29">
        <v>68</v>
      </c>
      <c r="N49" s="30"/>
    </row>
    <row r="50" spans="1:14" ht="12.75" customHeight="1" x14ac:dyDescent="0.2">
      <c r="A50" s="32">
        <v>2</v>
      </c>
      <c r="B50" s="162"/>
      <c r="C50" s="26">
        <v>13</v>
      </c>
      <c r="D50" s="63">
        <v>2.5</v>
      </c>
      <c r="E50" s="64">
        <v>65</v>
      </c>
      <c r="F50" s="29">
        <v>36</v>
      </c>
      <c r="G50" s="33"/>
      <c r="H50" s="34">
        <v>6.5</v>
      </c>
      <c r="I50" s="162"/>
      <c r="J50" s="65">
        <v>14.3</v>
      </c>
      <c r="K50" s="66">
        <v>4.3</v>
      </c>
      <c r="L50" s="28">
        <v>83</v>
      </c>
      <c r="M50" s="29">
        <v>53</v>
      </c>
      <c r="N50" s="30"/>
    </row>
    <row r="51" spans="1:14" ht="12.75" customHeight="1" x14ac:dyDescent="0.2">
      <c r="A51" s="32">
        <v>3</v>
      </c>
      <c r="B51" s="162"/>
      <c r="C51" s="26">
        <v>16.5</v>
      </c>
      <c r="D51" s="63">
        <v>4.5</v>
      </c>
      <c r="E51" s="64">
        <v>58</v>
      </c>
      <c r="F51" s="29">
        <v>27</v>
      </c>
      <c r="G51" s="33"/>
      <c r="H51" s="34">
        <v>8.5</v>
      </c>
      <c r="I51" s="162"/>
      <c r="J51" s="65">
        <v>16.8</v>
      </c>
      <c r="K51" s="66">
        <v>3.1</v>
      </c>
      <c r="L51" s="28">
        <v>83</v>
      </c>
      <c r="M51" s="29">
        <v>39</v>
      </c>
      <c r="N51" s="30"/>
    </row>
    <row r="52" spans="1:14" ht="12.75" customHeight="1" x14ac:dyDescent="0.2">
      <c r="A52" s="32">
        <v>4</v>
      </c>
      <c r="B52" s="162"/>
      <c r="C52" s="26">
        <v>17.5</v>
      </c>
      <c r="D52" s="63">
        <v>3.5</v>
      </c>
      <c r="E52" s="64">
        <v>61</v>
      </c>
      <c r="F52" s="29">
        <v>23</v>
      </c>
      <c r="G52" s="33"/>
      <c r="H52" s="34">
        <v>8.3000000000000007</v>
      </c>
      <c r="I52" s="162"/>
      <c r="J52" s="65">
        <v>18.3</v>
      </c>
      <c r="K52" s="66">
        <v>1.9</v>
      </c>
      <c r="L52" s="28">
        <v>82</v>
      </c>
      <c r="M52" s="29">
        <v>35</v>
      </c>
      <c r="N52" s="30"/>
    </row>
    <row r="53" spans="1:14" ht="12.75" customHeight="1" x14ac:dyDescent="0.2">
      <c r="A53" s="32">
        <v>5</v>
      </c>
      <c r="B53" s="162"/>
      <c r="C53" s="26">
        <v>16.8</v>
      </c>
      <c r="D53" s="63">
        <v>8.5</v>
      </c>
      <c r="E53" s="64">
        <v>76</v>
      </c>
      <c r="F53" s="29">
        <v>30</v>
      </c>
      <c r="G53" s="33"/>
      <c r="H53" s="34">
        <v>7.8</v>
      </c>
      <c r="I53" s="162"/>
      <c r="J53" s="65">
        <v>17.8</v>
      </c>
      <c r="K53" s="66">
        <v>2.8</v>
      </c>
      <c r="L53" s="28">
        <v>82</v>
      </c>
      <c r="M53" s="29">
        <v>43</v>
      </c>
      <c r="N53" s="30"/>
    </row>
    <row r="54" spans="1:14" ht="12.75" customHeight="1" x14ac:dyDescent="0.2">
      <c r="A54" s="32">
        <v>6</v>
      </c>
      <c r="B54" s="162"/>
      <c r="C54" s="26">
        <v>15</v>
      </c>
      <c r="D54" s="63">
        <v>3.5</v>
      </c>
      <c r="E54" s="64">
        <v>78</v>
      </c>
      <c r="F54" s="29">
        <v>32</v>
      </c>
      <c r="G54" s="33"/>
      <c r="H54" s="34">
        <v>5.5</v>
      </c>
      <c r="I54" s="162"/>
      <c r="J54" s="65">
        <v>15.7</v>
      </c>
      <c r="K54" s="66">
        <v>2.6</v>
      </c>
      <c r="L54" s="28">
        <v>80</v>
      </c>
      <c r="M54" s="29">
        <v>50</v>
      </c>
      <c r="N54" s="30"/>
    </row>
    <row r="55" spans="1:14" ht="12.75" customHeight="1" x14ac:dyDescent="0.2">
      <c r="A55" s="32">
        <v>7</v>
      </c>
      <c r="B55" s="162"/>
      <c r="C55" s="26">
        <v>11.3</v>
      </c>
      <c r="D55" s="63">
        <v>4.7</v>
      </c>
      <c r="E55" s="64">
        <v>79</v>
      </c>
      <c r="F55" s="29">
        <v>51</v>
      </c>
      <c r="G55" s="33">
        <v>23.8</v>
      </c>
      <c r="H55" s="34">
        <v>8.9</v>
      </c>
      <c r="I55" s="162"/>
      <c r="J55" s="65">
        <v>12.7</v>
      </c>
      <c r="K55" s="66">
        <v>4.0999999999999996</v>
      </c>
      <c r="L55" s="28">
        <v>82</v>
      </c>
      <c r="M55" s="29">
        <v>54</v>
      </c>
      <c r="N55" s="30">
        <v>12.95</v>
      </c>
    </row>
    <row r="56" spans="1:14" ht="12.75" customHeight="1" x14ac:dyDescent="0.2">
      <c r="A56" s="32">
        <v>8</v>
      </c>
      <c r="B56" s="162"/>
      <c r="C56" s="26">
        <v>11.5</v>
      </c>
      <c r="D56" s="63">
        <v>5.5</v>
      </c>
      <c r="E56" s="64">
        <v>75</v>
      </c>
      <c r="F56" s="29">
        <v>42</v>
      </c>
      <c r="G56" s="33"/>
      <c r="H56" s="34">
        <v>5.5</v>
      </c>
      <c r="I56" s="162"/>
      <c r="J56" s="65">
        <v>12.8</v>
      </c>
      <c r="K56" s="66">
        <v>3.1</v>
      </c>
      <c r="L56" s="28">
        <v>81</v>
      </c>
      <c r="M56" s="29">
        <v>50</v>
      </c>
      <c r="N56" s="30">
        <v>16.510000000000002</v>
      </c>
    </row>
    <row r="57" spans="1:14" ht="12.75" customHeight="1" x14ac:dyDescent="0.2">
      <c r="A57" s="32">
        <v>9</v>
      </c>
      <c r="B57" s="162"/>
      <c r="C57" s="26">
        <v>14</v>
      </c>
      <c r="D57" s="63">
        <v>1.5</v>
      </c>
      <c r="E57" s="64">
        <v>75</v>
      </c>
      <c r="F57" s="29">
        <v>31</v>
      </c>
      <c r="G57" s="33"/>
      <c r="H57" s="34">
        <v>2.5</v>
      </c>
      <c r="I57" s="162"/>
      <c r="J57" s="65">
        <v>14.9</v>
      </c>
      <c r="K57" s="66">
        <v>1.3</v>
      </c>
      <c r="L57" s="28">
        <v>80</v>
      </c>
      <c r="M57" s="29">
        <v>49</v>
      </c>
      <c r="N57" s="30">
        <v>0.25</v>
      </c>
    </row>
    <row r="58" spans="1:14" ht="12.75" customHeight="1" x14ac:dyDescent="0.2">
      <c r="A58" s="32">
        <v>10</v>
      </c>
      <c r="B58" s="162"/>
      <c r="C58" s="26">
        <v>15</v>
      </c>
      <c r="D58" s="63">
        <v>5</v>
      </c>
      <c r="E58" s="64">
        <v>76</v>
      </c>
      <c r="F58" s="29">
        <v>43</v>
      </c>
      <c r="G58" s="33">
        <v>0.1</v>
      </c>
      <c r="H58" s="34">
        <v>8.3000000000000007</v>
      </c>
      <c r="I58" s="162"/>
      <c r="J58" s="65">
        <v>15.2</v>
      </c>
      <c r="K58" s="66">
        <v>5.2</v>
      </c>
      <c r="L58" s="28">
        <v>81</v>
      </c>
      <c r="M58" s="29">
        <v>51</v>
      </c>
      <c r="N58" s="30"/>
    </row>
    <row r="59" spans="1:14" ht="12.75" customHeight="1" x14ac:dyDescent="0.2">
      <c r="A59" s="32">
        <v>11</v>
      </c>
      <c r="B59" s="162"/>
      <c r="C59" s="26">
        <v>13.5</v>
      </c>
      <c r="D59" s="63">
        <v>8</v>
      </c>
      <c r="E59" s="64">
        <v>76</v>
      </c>
      <c r="F59" s="29">
        <v>43</v>
      </c>
      <c r="G59" s="127" t="s">
        <v>30</v>
      </c>
      <c r="H59" s="34">
        <v>10.5</v>
      </c>
      <c r="I59" s="162"/>
      <c r="J59" s="65">
        <v>13.8</v>
      </c>
      <c r="K59" s="66">
        <v>7.3</v>
      </c>
      <c r="L59" s="28">
        <v>82</v>
      </c>
      <c r="M59" s="29">
        <v>51</v>
      </c>
      <c r="N59" s="30"/>
    </row>
    <row r="60" spans="1:14" ht="12.75" customHeight="1" x14ac:dyDescent="0.2">
      <c r="A60" s="32">
        <v>12</v>
      </c>
      <c r="B60" s="162"/>
      <c r="C60" s="26">
        <v>12</v>
      </c>
      <c r="D60" s="63">
        <v>4.5</v>
      </c>
      <c r="E60" s="64">
        <v>75</v>
      </c>
      <c r="F60" s="29">
        <v>43</v>
      </c>
      <c r="G60" s="33">
        <v>6.1</v>
      </c>
      <c r="H60" s="34">
        <v>8.9</v>
      </c>
      <c r="I60" s="162"/>
      <c r="J60" s="65">
        <v>12.7</v>
      </c>
      <c r="K60" s="66">
        <v>4.8</v>
      </c>
      <c r="L60" s="28">
        <v>81</v>
      </c>
      <c r="M60" s="29">
        <v>48</v>
      </c>
      <c r="N60" s="30">
        <v>8.89</v>
      </c>
    </row>
    <row r="61" spans="1:14" ht="12.75" customHeight="1" x14ac:dyDescent="0.2">
      <c r="A61" s="32">
        <v>13</v>
      </c>
      <c r="B61" s="162"/>
      <c r="C61" s="26">
        <v>14</v>
      </c>
      <c r="D61" s="63">
        <v>8</v>
      </c>
      <c r="E61" s="64">
        <v>77</v>
      </c>
      <c r="F61" s="29">
        <v>57</v>
      </c>
      <c r="G61" s="33"/>
      <c r="H61" s="34">
        <v>8.9</v>
      </c>
      <c r="I61" s="162"/>
      <c r="J61" s="65">
        <v>15.8</v>
      </c>
      <c r="K61" s="66">
        <v>7.9</v>
      </c>
      <c r="L61" s="28">
        <v>82</v>
      </c>
      <c r="M61" s="29">
        <v>48</v>
      </c>
      <c r="N61" s="30">
        <v>0.51</v>
      </c>
    </row>
    <row r="62" spans="1:14" ht="12.75" customHeight="1" x14ac:dyDescent="0.2">
      <c r="A62" s="32">
        <v>14</v>
      </c>
      <c r="B62" s="162"/>
      <c r="C62" s="26">
        <v>17.5</v>
      </c>
      <c r="D62" s="63">
        <v>6</v>
      </c>
      <c r="E62" s="64">
        <v>76</v>
      </c>
      <c r="F62" s="29">
        <v>43</v>
      </c>
      <c r="G62" s="33"/>
      <c r="H62" s="34">
        <v>9</v>
      </c>
      <c r="I62" s="162"/>
      <c r="J62" s="65">
        <v>18.3</v>
      </c>
      <c r="K62" s="66">
        <v>5.6</v>
      </c>
      <c r="L62" s="28">
        <v>82</v>
      </c>
      <c r="M62" s="29">
        <v>59</v>
      </c>
      <c r="N62" s="30"/>
    </row>
    <row r="63" spans="1:14" ht="12.75" customHeight="1" x14ac:dyDescent="0.2">
      <c r="A63" s="32">
        <v>15</v>
      </c>
      <c r="B63" s="162"/>
      <c r="C63" s="26">
        <v>12</v>
      </c>
      <c r="D63" s="63">
        <v>8.5</v>
      </c>
      <c r="E63" s="64">
        <v>72</v>
      </c>
      <c r="F63" s="29">
        <v>35</v>
      </c>
      <c r="G63" s="33"/>
      <c r="H63" s="34">
        <v>9</v>
      </c>
      <c r="I63" s="162"/>
      <c r="J63" s="65">
        <v>12.1</v>
      </c>
      <c r="K63" s="66">
        <v>6.8</v>
      </c>
      <c r="L63" s="28">
        <v>82</v>
      </c>
      <c r="M63" s="29">
        <v>69</v>
      </c>
      <c r="N63" s="30"/>
    </row>
    <row r="64" spans="1:14" ht="12.75" customHeight="1" x14ac:dyDescent="0.2">
      <c r="A64" s="32">
        <v>16</v>
      </c>
      <c r="B64" s="162"/>
      <c r="C64" s="26">
        <v>16</v>
      </c>
      <c r="D64" s="63">
        <v>6.5</v>
      </c>
      <c r="E64" s="64">
        <v>75</v>
      </c>
      <c r="F64" s="29">
        <v>49</v>
      </c>
      <c r="G64" s="33"/>
      <c r="H64" s="34">
        <v>9</v>
      </c>
      <c r="I64" s="162"/>
      <c r="J64" s="65">
        <v>17.7</v>
      </c>
      <c r="K64" s="66">
        <v>7.2</v>
      </c>
      <c r="L64" s="28">
        <v>82</v>
      </c>
      <c r="M64" s="29">
        <v>60</v>
      </c>
      <c r="N64" s="30"/>
    </row>
    <row r="65" spans="1:14" ht="12.75" customHeight="1" x14ac:dyDescent="0.2">
      <c r="A65" s="32">
        <v>17</v>
      </c>
      <c r="B65" s="162"/>
      <c r="C65" s="26">
        <v>18</v>
      </c>
      <c r="D65" s="63">
        <v>7</v>
      </c>
      <c r="E65" s="64">
        <v>76</v>
      </c>
      <c r="F65" s="29">
        <v>40</v>
      </c>
      <c r="G65" s="33"/>
      <c r="H65" s="34">
        <v>9.5</v>
      </c>
      <c r="I65" s="162"/>
      <c r="J65" s="65">
        <v>18.8</v>
      </c>
      <c r="K65" s="66">
        <v>6.1</v>
      </c>
      <c r="L65" s="28">
        <v>81</v>
      </c>
      <c r="M65" s="29">
        <v>52</v>
      </c>
      <c r="N65" s="30"/>
    </row>
    <row r="66" spans="1:14" ht="12.75" customHeight="1" x14ac:dyDescent="0.2">
      <c r="A66" s="32">
        <v>18</v>
      </c>
      <c r="B66" s="162"/>
      <c r="C66" s="26">
        <v>15</v>
      </c>
      <c r="D66" s="63">
        <v>8</v>
      </c>
      <c r="E66" s="64">
        <v>77</v>
      </c>
      <c r="F66" s="29">
        <v>35</v>
      </c>
      <c r="G66" s="33"/>
      <c r="H66" s="34">
        <v>8.9</v>
      </c>
      <c r="I66" s="162"/>
      <c r="J66" s="65">
        <v>16.5</v>
      </c>
      <c r="K66" s="66">
        <v>5.9</v>
      </c>
      <c r="L66" s="28">
        <v>81</v>
      </c>
      <c r="M66" s="29">
        <v>54</v>
      </c>
      <c r="N66" s="30"/>
    </row>
    <row r="67" spans="1:14" ht="12.75" customHeight="1" x14ac:dyDescent="0.2">
      <c r="A67" s="32">
        <v>19</v>
      </c>
      <c r="B67" s="162"/>
      <c r="C67" s="26">
        <v>15.5</v>
      </c>
      <c r="D67" s="63">
        <v>6</v>
      </c>
      <c r="E67" s="64">
        <v>78</v>
      </c>
      <c r="F67" s="29">
        <v>45</v>
      </c>
      <c r="G67" s="33"/>
      <c r="H67" s="34">
        <v>7.8</v>
      </c>
      <c r="I67" s="162"/>
      <c r="J67" s="65">
        <v>16.3</v>
      </c>
      <c r="K67" s="128"/>
      <c r="L67" s="28">
        <v>80</v>
      </c>
      <c r="M67" s="29">
        <v>45</v>
      </c>
      <c r="N67" s="30">
        <v>0.25</v>
      </c>
    </row>
    <row r="68" spans="1:14" ht="12.75" customHeight="1" x14ac:dyDescent="0.2">
      <c r="A68" s="32">
        <v>20</v>
      </c>
      <c r="B68" s="162"/>
      <c r="C68" s="26">
        <v>13</v>
      </c>
      <c r="D68" s="63">
        <v>6.3</v>
      </c>
      <c r="E68" s="64">
        <v>80</v>
      </c>
      <c r="F68" s="29">
        <v>46</v>
      </c>
      <c r="G68" s="33">
        <v>1.9</v>
      </c>
      <c r="H68" s="34">
        <v>10.5</v>
      </c>
      <c r="I68" s="162"/>
      <c r="J68" s="65">
        <v>13.9</v>
      </c>
      <c r="K68" s="128"/>
      <c r="L68" s="28">
        <v>80</v>
      </c>
      <c r="M68" s="29">
        <v>56</v>
      </c>
      <c r="N68" s="30"/>
    </row>
    <row r="69" spans="1:14" ht="12.75" customHeight="1" x14ac:dyDescent="0.2">
      <c r="A69" s="32">
        <v>21</v>
      </c>
      <c r="B69" s="162"/>
      <c r="C69" s="26">
        <v>12</v>
      </c>
      <c r="D69" s="63">
        <v>10</v>
      </c>
      <c r="E69" s="64">
        <v>75</v>
      </c>
      <c r="F69" s="29">
        <v>59</v>
      </c>
      <c r="G69" s="33">
        <v>5.0999999999999996</v>
      </c>
      <c r="H69" s="34">
        <v>10.1</v>
      </c>
      <c r="I69" s="162"/>
      <c r="J69" s="65">
        <v>11.9</v>
      </c>
      <c r="K69" s="198">
        <v>10.6</v>
      </c>
      <c r="L69" s="28">
        <v>54</v>
      </c>
      <c r="M69" s="29">
        <v>40</v>
      </c>
      <c r="N69" s="30">
        <v>3.81</v>
      </c>
    </row>
    <row r="70" spans="1:14" ht="12.75" customHeight="1" x14ac:dyDescent="0.2">
      <c r="A70" s="32">
        <v>22</v>
      </c>
      <c r="B70" s="162"/>
      <c r="C70" s="26">
        <v>12.5</v>
      </c>
      <c r="D70" s="63">
        <v>10</v>
      </c>
      <c r="E70" s="64">
        <v>79</v>
      </c>
      <c r="F70" s="29">
        <v>75</v>
      </c>
      <c r="G70" s="33">
        <v>10.199999999999999</v>
      </c>
      <c r="H70" s="34">
        <v>12</v>
      </c>
      <c r="I70" s="162"/>
      <c r="J70" s="65">
        <v>13.2</v>
      </c>
      <c r="K70" s="198">
        <v>10.5</v>
      </c>
      <c r="L70" s="28">
        <v>42</v>
      </c>
      <c r="M70" s="29">
        <v>35</v>
      </c>
      <c r="N70" s="30">
        <v>10.41</v>
      </c>
    </row>
    <row r="71" spans="1:14" ht="12.75" customHeight="1" x14ac:dyDescent="0.2">
      <c r="A71" s="32">
        <v>23</v>
      </c>
      <c r="B71" s="162"/>
      <c r="C71" s="26">
        <v>17</v>
      </c>
      <c r="D71" s="63">
        <v>7.5</v>
      </c>
      <c r="E71" s="64">
        <v>76</v>
      </c>
      <c r="F71" s="29">
        <v>71</v>
      </c>
      <c r="G71" s="127" t="s">
        <v>30</v>
      </c>
      <c r="H71" s="34">
        <v>9</v>
      </c>
      <c r="I71" s="162"/>
      <c r="J71" s="65">
        <v>16.8</v>
      </c>
      <c r="K71" s="66">
        <v>7.5</v>
      </c>
      <c r="L71" s="28">
        <v>80</v>
      </c>
      <c r="M71" s="29">
        <v>37</v>
      </c>
      <c r="N71" s="30">
        <v>0.25</v>
      </c>
    </row>
    <row r="72" spans="1:14" ht="12.75" customHeight="1" x14ac:dyDescent="0.2">
      <c r="A72" s="32">
        <v>24</v>
      </c>
      <c r="B72" s="162"/>
      <c r="C72" s="26">
        <v>15.5</v>
      </c>
      <c r="D72" s="63">
        <v>6.5</v>
      </c>
      <c r="E72" s="64">
        <v>74</v>
      </c>
      <c r="F72" s="29">
        <v>39</v>
      </c>
      <c r="G72" s="127"/>
      <c r="H72" s="34">
        <v>8.1999999999999993</v>
      </c>
      <c r="I72" s="162"/>
      <c r="J72" s="65">
        <v>16.2</v>
      </c>
      <c r="K72" s="66">
        <v>5.6</v>
      </c>
      <c r="L72" s="28">
        <v>82</v>
      </c>
      <c r="M72" s="29">
        <v>39</v>
      </c>
      <c r="N72" s="30">
        <v>0.25</v>
      </c>
    </row>
    <row r="73" spans="1:14" ht="12.75" customHeight="1" x14ac:dyDescent="0.2">
      <c r="A73" s="32">
        <v>25</v>
      </c>
      <c r="B73" s="162"/>
      <c r="C73" s="26">
        <v>13.5</v>
      </c>
      <c r="D73" s="63">
        <v>7.5</v>
      </c>
      <c r="E73" s="64">
        <v>72</v>
      </c>
      <c r="F73" s="29">
        <v>38</v>
      </c>
      <c r="G73" s="33">
        <v>0.6</v>
      </c>
      <c r="H73" s="34">
        <v>10.3</v>
      </c>
      <c r="I73" s="162"/>
      <c r="J73" s="65">
        <v>14.3</v>
      </c>
      <c r="K73" s="66">
        <v>6.6</v>
      </c>
      <c r="L73" s="28">
        <v>82</v>
      </c>
      <c r="M73" s="29">
        <v>50</v>
      </c>
      <c r="N73" s="30">
        <v>0.51</v>
      </c>
    </row>
    <row r="74" spans="1:14" ht="12.75" customHeight="1" x14ac:dyDescent="0.2">
      <c r="A74" s="32">
        <v>26</v>
      </c>
      <c r="B74" s="162"/>
      <c r="C74" s="26">
        <v>16</v>
      </c>
      <c r="D74" s="63">
        <v>4</v>
      </c>
      <c r="E74" s="64">
        <v>77</v>
      </c>
      <c r="F74" s="29">
        <v>40</v>
      </c>
      <c r="G74" s="33"/>
      <c r="H74" s="34">
        <v>6</v>
      </c>
      <c r="I74" s="162"/>
      <c r="J74" s="65">
        <v>16.899999999999999</v>
      </c>
      <c r="K74" s="66">
        <v>3.7</v>
      </c>
      <c r="L74" s="28">
        <v>81</v>
      </c>
      <c r="M74" s="29">
        <v>46</v>
      </c>
      <c r="N74" s="30">
        <v>0.25</v>
      </c>
    </row>
    <row r="75" spans="1:14" ht="12.75" customHeight="1" x14ac:dyDescent="0.2">
      <c r="A75" s="32">
        <v>27</v>
      </c>
      <c r="B75" s="162"/>
      <c r="C75" s="26">
        <v>16</v>
      </c>
      <c r="D75" s="63">
        <v>3.5</v>
      </c>
      <c r="E75" s="64">
        <v>77</v>
      </c>
      <c r="F75" s="29">
        <v>24</v>
      </c>
      <c r="G75" s="197"/>
      <c r="H75" s="34">
        <v>6.2</v>
      </c>
      <c r="I75" s="162"/>
      <c r="J75" s="65">
        <v>16.8</v>
      </c>
      <c r="K75" s="66">
        <v>3.4</v>
      </c>
      <c r="L75" s="28">
        <v>80</v>
      </c>
      <c r="M75" s="29">
        <v>46</v>
      </c>
      <c r="N75" s="30"/>
    </row>
    <row r="76" spans="1:14" ht="12.75" customHeight="1" x14ac:dyDescent="0.2">
      <c r="A76" s="32">
        <v>28</v>
      </c>
      <c r="B76" s="162"/>
      <c r="C76" s="26">
        <v>15.5</v>
      </c>
      <c r="D76" s="63">
        <v>5</v>
      </c>
      <c r="E76" s="64">
        <v>78</v>
      </c>
      <c r="F76" s="29">
        <v>25</v>
      </c>
      <c r="G76" s="197" t="s">
        <v>30</v>
      </c>
      <c r="H76" s="34">
        <v>8.4</v>
      </c>
      <c r="I76" s="162"/>
      <c r="J76" s="65">
        <v>16.7</v>
      </c>
      <c r="K76" s="66">
        <v>5.5</v>
      </c>
      <c r="L76" s="28">
        <v>81</v>
      </c>
      <c r="M76" s="29">
        <v>56</v>
      </c>
      <c r="N76" s="30"/>
    </row>
    <row r="77" spans="1:14" ht="12.75" customHeight="1" thickBot="1" x14ac:dyDescent="0.25">
      <c r="A77" s="32"/>
      <c r="B77" s="162"/>
      <c r="C77" s="26"/>
      <c r="D77" s="63"/>
      <c r="E77" s="64"/>
      <c r="F77" s="29"/>
      <c r="G77" s="33"/>
      <c r="H77" s="34"/>
      <c r="I77" s="162"/>
      <c r="J77" s="65"/>
      <c r="K77" s="66"/>
      <c r="L77" s="28"/>
      <c r="M77" s="29"/>
      <c r="N77" s="30"/>
    </row>
    <row r="78" spans="1:14" s="44" customFormat="1" x14ac:dyDescent="0.2">
      <c r="A78" s="145"/>
      <c r="B78" s="162"/>
      <c r="C78" s="41"/>
      <c r="D78" s="42"/>
      <c r="E78" s="148"/>
      <c r="F78" s="149"/>
      <c r="G78" s="43" t="s">
        <v>14</v>
      </c>
      <c r="H78" s="153"/>
      <c r="I78" s="162"/>
      <c r="J78" s="41"/>
      <c r="K78" s="42"/>
      <c r="L78" s="148"/>
      <c r="M78" s="149"/>
      <c r="N78" s="43" t="s">
        <v>14</v>
      </c>
    </row>
    <row r="79" spans="1:14" s="44" customFormat="1" x14ac:dyDescent="0.2">
      <c r="A79" s="146"/>
      <c r="B79" s="162"/>
      <c r="C79" s="166" t="s">
        <v>15</v>
      </c>
      <c r="D79" s="167"/>
      <c r="E79" s="214"/>
      <c r="F79" s="150"/>
      <c r="G79" s="45">
        <f>SUM(G49:G77)</f>
        <v>47.800000000000004</v>
      </c>
      <c r="H79" s="154"/>
      <c r="I79" s="162"/>
      <c r="J79" s="168" t="s">
        <v>15</v>
      </c>
      <c r="K79" s="169"/>
      <c r="L79" s="214"/>
      <c r="M79" s="150"/>
      <c r="N79" s="45">
        <f>SUM(N49:N77)</f>
        <v>54.839999999999996</v>
      </c>
    </row>
    <row r="80" spans="1:14" s="44" customFormat="1" x14ac:dyDescent="0.2">
      <c r="A80" s="146"/>
      <c r="B80" s="162"/>
      <c r="C80" s="46">
        <f>AVERAGE(C49:C77)</f>
        <v>14.485714285714286</v>
      </c>
      <c r="D80" s="47">
        <f>AVERAGE(D49:D77)</f>
        <v>5.9107142857142856</v>
      </c>
      <c r="E80" s="214"/>
      <c r="F80" s="150"/>
      <c r="G80" s="48" t="s">
        <v>16</v>
      </c>
      <c r="H80" s="154"/>
      <c r="I80" s="162"/>
      <c r="J80" s="46">
        <f>AVERAGE(J49:J77)</f>
        <v>15.289285714285711</v>
      </c>
      <c r="K80" s="47">
        <f>AVERAGE(K49:K77)</f>
        <v>5.2346153846153829</v>
      </c>
      <c r="L80" s="214"/>
      <c r="M80" s="150"/>
      <c r="N80" s="45" t="s">
        <v>16</v>
      </c>
    </row>
    <row r="81" spans="1:14" s="44" customFormat="1" ht="13.5" thickBot="1" x14ac:dyDescent="0.25">
      <c r="A81" s="147"/>
      <c r="B81" s="163"/>
      <c r="C81" s="49"/>
      <c r="D81" s="50"/>
      <c r="E81" s="151"/>
      <c r="F81" s="152"/>
      <c r="G81" s="51">
        <f>COUNT(G49:G77)</f>
        <v>7</v>
      </c>
      <c r="H81" s="155"/>
      <c r="I81" s="163"/>
      <c r="J81" s="49"/>
      <c r="K81" s="50"/>
      <c r="L81" s="151"/>
      <c r="M81" s="152"/>
      <c r="N81" s="51">
        <f>COUNT(N49:N77)</f>
        <v>12</v>
      </c>
    </row>
    <row r="82" spans="1:14" s="75" customFormat="1" ht="15" customHeight="1" x14ac:dyDescent="0.2">
      <c r="A82" s="71"/>
      <c r="B82" s="72"/>
      <c r="C82" s="73"/>
      <c r="D82" s="73"/>
      <c r="E82" s="74"/>
      <c r="F82" s="74"/>
      <c r="G82" s="74"/>
      <c r="H82" s="74"/>
      <c r="I82" s="72"/>
      <c r="J82" s="74"/>
      <c r="K82" s="74"/>
      <c r="L82" s="74"/>
      <c r="M82" s="74"/>
      <c r="N82" s="74"/>
    </row>
    <row r="83" spans="1:14" s="44" customFormat="1" ht="39.950000000000003" customHeight="1" thickBot="1" x14ac:dyDescent="0.25">
      <c r="A83" s="76"/>
      <c r="B83" s="77"/>
      <c r="C83" s="78"/>
      <c r="D83" s="78"/>
      <c r="E83" s="79"/>
      <c r="F83" s="79"/>
      <c r="G83" s="79"/>
      <c r="H83" s="79"/>
      <c r="I83" s="77"/>
      <c r="J83" s="79"/>
      <c r="K83" s="79"/>
      <c r="L83" s="79"/>
      <c r="M83" s="79"/>
      <c r="N83" s="79"/>
    </row>
    <row r="84" spans="1:14" ht="24" customHeight="1" thickBot="1" x14ac:dyDescent="0.25">
      <c r="A84" s="170" t="s">
        <v>20</v>
      </c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2"/>
    </row>
    <row r="85" spans="1:14" ht="32.25" customHeight="1" thickBot="1" x14ac:dyDescent="0.25">
      <c r="A85" s="178" t="s">
        <v>1</v>
      </c>
      <c r="B85" s="161" t="s">
        <v>2</v>
      </c>
      <c r="C85" s="164" t="s">
        <v>3</v>
      </c>
      <c r="D85" s="180"/>
      <c r="E85" s="143" t="s">
        <v>4</v>
      </c>
      <c r="F85" s="144"/>
      <c r="G85" s="7" t="s">
        <v>5</v>
      </c>
      <c r="H85" s="8" t="s">
        <v>6</v>
      </c>
      <c r="I85" s="161" t="s">
        <v>7</v>
      </c>
      <c r="J85" s="143" t="s">
        <v>3</v>
      </c>
      <c r="K85" s="144"/>
      <c r="L85" s="143" t="s">
        <v>4</v>
      </c>
      <c r="M85" s="144"/>
      <c r="N85" s="7" t="s">
        <v>5</v>
      </c>
    </row>
    <row r="86" spans="1:14" ht="13.5" customHeight="1" thickBot="1" x14ac:dyDescent="0.25">
      <c r="A86" s="179"/>
      <c r="B86" s="162"/>
      <c r="C86" s="9" t="s">
        <v>8</v>
      </c>
      <c r="D86" s="10" t="s">
        <v>9</v>
      </c>
      <c r="E86" s="17" t="s">
        <v>10</v>
      </c>
      <c r="F86" s="13" t="s">
        <v>11</v>
      </c>
      <c r="G86" s="16" t="s">
        <v>12</v>
      </c>
      <c r="H86" s="16" t="s">
        <v>13</v>
      </c>
      <c r="I86" s="162"/>
      <c r="J86" s="11" t="s">
        <v>8</v>
      </c>
      <c r="K86" s="12" t="s">
        <v>9</v>
      </c>
      <c r="L86" s="17" t="s">
        <v>10</v>
      </c>
      <c r="M86" s="13" t="s">
        <v>11</v>
      </c>
      <c r="N86" s="16" t="s">
        <v>12</v>
      </c>
    </row>
    <row r="87" spans="1:14" x14ac:dyDescent="0.2">
      <c r="A87" s="80">
        <v>1</v>
      </c>
      <c r="B87" s="162"/>
      <c r="C87" s="20">
        <v>14.5</v>
      </c>
      <c r="D87" s="21">
        <v>4.5</v>
      </c>
      <c r="E87" s="22">
        <v>68</v>
      </c>
      <c r="F87" s="23">
        <v>37</v>
      </c>
      <c r="G87" s="24" t="s">
        <v>30</v>
      </c>
      <c r="H87" s="81">
        <v>7</v>
      </c>
      <c r="I87" s="162"/>
      <c r="J87" s="26">
        <v>15.3</v>
      </c>
      <c r="K87" s="63">
        <v>5</v>
      </c>
      <c r="L87" s="28">
        <v>81</v>
      </c>
      <c r="M87" s="88">
        <v>60</v>
      </c>
      <c r="N87" s="30"/>
    </row>
    <row r="88" spans="1:14" x14ac:dyDescent="0.2">
      <c r="A88" s="32">
        <v>2</v>
      </c>
      <c r="B88" s="162"/>
      <c r="C88" s="26">
        <v>13.5</v>
      </c>
      <c r="D88" s="27">
        <v>6</v>
      </c>
      <c r="E88" s="28"/>
      <c r="F88" s="29"/>
      <c r="G88" s="33"/>
      <c r="H88" s="82">
        <v>8.5</v>
      </c>
      <c r="I88" s="162"/>
      <c r="J88" s="26">
        <v>14.8</v>
      </c>
      <c r="K88" s="63">
        <v>5.5</v>
      </c>
      <c r="L88" s="28">
        <v>81</v>
      </c>
      <c r="M88" s="88">
        <v>59</v>
      </c>
      <c r="N88" s="30"/>
    </row>
    <row r="89" spans="1:14" x14ac:dyDescent="0.2">
      <c r="A89" s="32">
        <v>3</v>
      </c>
      <c r="B89" s="162"/>
      <c r="C89" s="26">
        <v>14</v>
      </c>
      <c r="D89" s="27">
        <v>6.4</v>
      </c>
      <c r="E89" s="28">
        <v>60</v>
      </c>
      <c r="F89" s="29">
        <v>38</v>
      </c>
      <c r="G89" s="33">
        <v>1.1000000000000001</v>
      </c>
      <c r="H89" s="82">
        <v>10.1</v>
      </c>
      <c r="I89" s="162"/>
      <c r="J89" s="91">
        <v>13.7</v>
      </c>
      <c r="K89" s="92">
        <v>7.5</v>
      </c>
      <c r="L89" s="93">
        <v>81</v>
      </c>
      <c r="M89" s="94">
        <v>43</v>
      </c>
      <c r="N89" s="30">
        <v>1.78</v>
      </c>
    </row>
    <row r="90" spans="1:14" x14ac:dyDescent="0.2">
      <c r="A90" s="32">
        <v>4</v>
      </c>
      <c r="B90" s="162"/>
      <c r="C90" s="141">
        <v>16</v>
      </c>
      <c r="D90" s="199">
        <v>7.1</v>
      </c>
      <c r="E90" s="28">
        <v>75</v>
      </c>
      <c r="F90" s="29">
        <v>54</v>
      </c>
      <c r="G90" s="33"/>
      <c r="H90" s="34">
        <v>9</v>
      </c>
      <c r="I90" s="162"/>
      <c r="J90" s="91">
        <v>17.7</v>
      </c>
      <c r="K90" s="92">
        <v>7.6</v>
      </c>
      <c r="L90" s="93">
        <v>80</v>
      </c>
      <c r="M90" s="94">
        <v>39</v>
      </c>
      <c r="N90" s="215"/>
    </row>
    <row r="91" spans="1:14" x14ac:dyDescent="0.2">
      <c r="A91" s="32">
        <v>5</v>
      </c>
      <c r="B91" s="162"/>
      <c r="C91" s="141">
        <v>17</v>
      </c>
      <c r="D91" s="199">
        <v>6.5</v>
      </c>
      <c r="E91" s="28">
        <v>75</v>
      </c>
      <c r="F91" s="29">
        <v>34</v>
      </c>
      <c r="G91" s="33"/>
      <c r="H91" s="200">
        <v>4.5</v>
      </c>
      <c r="I91" s="162"/>
      <c r="J91" s="91">
        <v>16.600000000000001</v>
      </c>
      <c r="K91" s="92">
        <v>4.8</v>
      </c>
      <c r="L91" s="93">
        <v>79</v>
      </c>
      <c r="M91" s="94">
        <v>53</v>
      </c>
      <c r="N91" s="215"/>
    </row>
    <row r="92" spans="1:14" x14ac:dyDescent="0.2">
      <c r="A92" s="32">
        <v>6</v>
      </c>
      <c r="B92" s="162"/>
      <c r="C92" s="26">
        <v>12.5</v>
      </c>
      <c r="D92" s="27">
        <v>3.9</v>
      </c>
      <c r="E92" s="28">
        <v>71</v>
      </c>
      <c r="F92" s="29">
        <v>52</v>
      </c>
      <c r="G92" s="33">
        <v>1</v>
      </c>
      <c r="H92" s="34">
        <v>12</v>
      </c>
      <c r="I92" s="162"/>
      <c r="J92" s="91">
        <v>14.1</v>
      </c>
      <c r="K92" s="92">
        <v>8.9</v>
      </c>
      <c r="L92" s="93">
        <v>80</v>
      </c>
      <c r="M92" s="94">
        <v>65</v>
      </c>
      <c r="N92" s="215"/>
    </row>
    <row r="93" spans="1:14" x14ac:dyDescent="0.2">
      <c r="A93" s="32">
        <v>7</v>
      </c>
      <c r="B93" s="162"/>
      <c r="C93" s="26">
        <v>12.5</v>
      </c>
      <c r="D93" s="27">
        <v>9.1999999999999993</v>
      </c>
      <c r="E93" s="28">
        <v>79</v>
      </c>
      <c r="F93" s="29">
        <v>56</v>
      </c>
      <c r="G93" s="33">
        <v>58.2</v>
      </c>
      <c r="H93" s="34">
        <v>11.3</v>
      </c>
      <c r="I93" s="162"/>
      <c r="J93" s="91">
        <v>12.3</v>
      </c>
      <c r="K93" s="92">
        <v>9.6999999999999993</v>
      </c>
      <c r="L93" s="93">
        <v>79</v>
      </c>
      <c r="M93" s="94">
        <v>36</v>
      </c>
      <c r="N93" s="215">
        <v>17.53</v>
      </c>
    </row>
    <row r="94" spans="1:14" x14ac:dyDescent="0.2">
      <c r="A94" s="32">
        <v>8</v>
      </c>
      <c r="B94" s="162"/>
      <c r="C94" s="26">
        <v>13</v>
      </c>
      <c r="D94" s="27">
        <v>10.5</v>
      </c>
      <c r="E94" s="28">
        <v>75</v>
      </c>
      <c r="F94" s="29">
        <v>70</v>
      </c>
      <c r="G94" s="33">
        <v>45.8</v>
      </c>
      <c r="H94" s="34">
        <v>13</v>
      </c>
      <c r="I94" s="162"/>
      <c r="J94" s="91">
        <v>13.8</v>
      </c>
      <c r="K94" s="92">
        <v>12.1</v>
      </c>
      <c r="L94" s="93">
        <v>40</v>
      </c>
      <c r="M94" s="94">
        <v>34</v>
      </c>
      <c r="N94" s="215">
        <v>42.93</v>
      </c>
    </row>
    <row r="95" spans="1:14" x14ac:dyDescent="0.2">
      <c r="A95" s="32">
        <v>9</v>
      </c>
      <c r="B95" s="162"/>
      <c r="C95" s="26">
        <v>15</v>
      </c>
      <c r="D95" s="27">
        <v>10.5</v>
      </c>
      <c r="E95" s="28">
        <v>77</v>
      </c>
      <c r="F95" s="29">
        <v>34</v>
      </c>
      <c r="G95" s="33">
        <v>1.9</v>
      </c>
      <c r="H95" s="82">
        <v>10</v>
      </c>
      <c r="I95" s="162"/>
      <c r="J95" s="91">
        <v>16.5</v>
      </c>
      <c r="K95" s="92">
        <v>7.4</v>
      </c>
      <c r="L95" s="93">
        <v>80</v>
      </c>
      <c r="M95" s="94">
        <v>34</v>
      </c>
      <c r="N95" s="215">
        <v>42.93</v>
      </c>
    </row>
    <row r="96" spans="1:14" x14ac:dyDescent="0.2">
      <c r="A96" s="32">
        <v>10</v>
      </c>
      <c r="B96" s="162"/>
      <c r="C96" s="26">
        <v>15</v>
      </c>
      <c r="D96" s="27">
        <v>5.5</v>
      </c>
      <c r="E96" s="28">
        <v>76</v>
      </c>
      <c r="F96" s="29">
        <v>37</v>
      </c>
      <c r="G96" s="33">
        <v>0.8</v>
      </c>
      <c r="H96" s="34">
        <v>8.8000000000000007</v>
      </c>
      <c r="I96" s="162"/>
      <c r="J96" s="91">
        <v>16.3</v>
      </c>
      <c r="K96" s="92">
        <v>5.7</v>
      </c>
      <c r="L96" s="93">
        <v>80</v>
      </c>
      <c r="M96" s="94">
        <v>40</v>
      </c>
      <c r="N96" s="215">
        <v>0.25</v>
      </c>
    </row>
    <row r="97" spans="1:14" x14ac:dyDescent="0.2">
      <c r="A97" s="32">
        <v>11</v>
      </c>
      <c r="B97" s="162"/>
      <c r="C97" s="26">
        <v>16.5</v>
      </c>
      <c r="D97" s="27">
        <v>6.5</v>
      </c>
      <c r="E97" s="28">
        <v>75</v>
      </c>
      <c r="F97" s="29">
        <v>40</v>
      </c>
      <c r="G97" s="33">
        <v>1.9</v>
      </c>
      <c r="H97" s="34">
        <v>9.5</v>
      </c>
      <c r="I97" s="162"/>
      <c r="J97" s="91">
        <v>16.3</v>
      </c>
      <c r="K97" s="92">
        <v>6.2</v>
      </c>
      <c r="L97" s="93">
        <v>80</v>
      </c>
      <c r="M97" s="94">
        <v>40</v>
      </c>
      <c r="N97" s="215">
        <v>1.52</v>
      </c>
    </row>
    <row r="98" spans="1:14" x14ac:dyDescent="0.2">
      <c r="A98" s="32">
        <v>12</v>
      </c>
      <c r="B98" s="162"/>
      <c r="C98" s="26">
        <v>15</v>
      </c>
      <c r="D98" s="27">
        <v>8</v>
      </c>
      <c r="E98" s="28">
        <v>75</v>
      </c>
      <c r="F98" s="29">
        <v>38</v>
      </c>
      <c r="G98" s="33"/>
      <c r="H98" s="82">
        <v>10</v>
      </c>
      <c r="I98" s="162"/>
      <c r="J98" s="91">
        <v>15.9</v>
      </c>
      <c r="K98" s="92">
        <v>7.3</v>
      </c>
      <c r="L98" s="93">
        <v>82</v>
      </c>
      <c r="M98" s="94">
        <v>50</v>
      </c>
      <c r="N98" s="215"/>
    </row>
    <row r="99" spans="1:14" x14ac:dyDescent="0.2">
      <c r="A99" s="32">
        <v>13</v>
      </c>
      <c r="B99" s="162"/>
      <c r="C99" s="26">
        <v>13.5</v>
      </c>
      <c r="D99" s="27">
        <v>5.8</v>
      </c>
      <c r="E99" s="28">
        <v>75</v>
      </c>
      <c r="F99" s="29">
        <v>47</v>
      </c>
      <c r="G99" s="33">
        <v>13</v>
      </c>
      <c r="H99" s="34">
        <v>8.4</v>
      </c>
      <c r="I99" s="162"/>
      <c r="J99" s="26">
        <v>14.9</v>
      </c>
      <c r="K99" s="63">
        <v>5.8</v>
      </c>
      <c r="L99" s="28">
        <v>82</v>
      </c>
      <c r="M99" s="88">
        <v>50</v>
      </c>
      <c r="N99" s="30">
        <v>4.32</v>
      </c>
    </row>
    <row r="100" spans="1:14" x14ac:dyDescent="0.2">
      <c r="A100" s="32">
        <v>14</v>
      </c>
      <c r="B100" s="162"/>
      <c r="C100" s="26">
        <v>8.5</v>
      </c>
      <c r="D100" s="27">
        <v>5.5</v>
      </c>
      <c r="E100" s="28">
        <v>71</v>
      </c>
      <c r="F100" s="29">
        <v>62</v>
      </c>
      <c r="G100" s="33">
        <v>12.3</v>
      </c>
      <c r="H100" s="34">
        <v>6.5</v>
      </c>
      <c r="I100" s="162"/>
      <c r="J100" s="26">
        <v>8.8000000000000007</v>
      </c>
      <c r="K100" s="63">
        <v>6.1</v>
      </c>
      <c r="L100" s="28">
        <v>62</v>
      </c>
      <c r="M100" s="88">
        <v>46</v>
      </c>
      <c r="N100" s="30">
        <v>18.8</v>
      </c>
    </row>
    <row r="101" spans="1:14" x14ac:dyDescent="0.2">
      <c r="A101" s="32">
        <v>15</v>
      </c>
      <c r="B101" s="162"/>
      <c r="C101" s="26">
        <v>13</v>
      </c>
      <c r="D101" s="27">
        <v>3.5</v>
      </c>
      <c r="E101" s="28">
        <v>70</v>
      </c>
      <c r="F101" s="29">
        <v>24</v>
      </c>
      <c r="G101" s="33"/>
      <c r="H101" s="82">
        <v>4.5</v>
      </c>
      <c r="I101" s="162"/>
      <c r="J101" s="26">
        <v>13.9</v>
      </c>
      <c r="K101" s="63">
        <v>3.9</v>
      </c>
      <c r="L101" s="28">
        <v>81</v>
      </c>
      <c r="M101" s="88">
        <v>43</v>
      </c>
      <c r="N101" s="30">
        <v>0.76</v>
      </c>
    </row>
    <row r="102" spans="1:14" x14ac:dyDescent="0.2">
      <c r="A102" s="32">
        <v>16</v>
      </c>
      <c r="B102" s="162"/>
      <c r="C102" s="26">
        <v>11.8</v>
      </c>
      <c r="D102" s="27">
        <v>1.5</v>
      </c>
      <c r="E102" s="28">
        <v>75</v>
      </c>
      <c r="F102" s="29">
        <v>2</v>
      </c>
      <c r="G102" s="33">
        <v>3.6</v>
      </c>
      <c r="H102" s="34">
        <v>3.5</v>
      </c>
      <c r="I102" s="162"/>
      <c r="J102" s="26">
        <v>13.3</v>
      </c>
      <c r="K102" s="63">
        <v>1.7</v>
      </c>
      <c r="L102" s="28">
        <v>80</v>
      </c>
      <c r="M102" s="88">
        <v>53</v>
      </c>
      <c r="N102" s="30">
        <v>2.29</v>
      </c>
    </row>
    <row r="103" spans="1:14" x14ac:dyDescent="0.2">
      <c r="A103" s="32">
        <v>17</v>
      </c>
      <c r="B103" s="162"/>
      <c r="C103" s="26">
        <v>11</v>
      </c>
      <c r="D103" s="27">
        <v>5.5</v>
      </c>
      <c r="E103" s="28">
        <v>75</v>
      </c>
      <c r="F103" s="29">
        <v>40</v>
      </c>
      <c r="G103" s="33">
        <v>0.2</v>
      </c>
      <c r="H103" s="34">
        <v>7.9</v>
      </c>
      <c r="I103" s="162"/>
      <c r="J103" s="26">
        <v>13.1</v>
      </c>
      <c r="K103" s="63">
        <v>5.3</v>
      </c>
      <c r="L103" s="28">
        <v>81</v>
      </c>
      <c r="M103" s="88">
        <v>52</v>
      </c>
      <c r="N103" s="30">
        <v>0.25</v>
      </c>
    </row>
    <row r="104" spans="1:14" x14ac:dyDescent="0.2">
      <c r="A104" s="32">
        <v>18</v>
      </c>
      <c r="B104" s="162"/>
      <c r="C104" s="26">
        <v>13.5</v>
      </c>
      <c r="D104" s="27">
        <v>3</v>
      </c>
      <c r="E104" s="28">
        <v>76</v>
      </c>
      <c r="F104" s="29">
        <v>36</v>
      </c>
      <c r="G104" s="33">
        <v>9.8000000000000007</v>
      </c>
      <c r="H104" s="82">
        <v>8.1999999999999993</v>
      </c>
      <c r="I104" s="162"/>
      <c r="J104" s="26">
        <v>14.6</v>
      </c>
      <c r="K104" s="63">
        <v>2.7</v>
      </c>
      <c r="L104" s="28">
        <v>80</v>
      </c>
      <c r="M104" s="88">
        <v>51</v>
      </c>
      <c r="N104" s="30">
        <v>0.51</v>
      </c>
    </row>
    <row r="105" spans="1:14" x14ac:dyDescent="0.2">
      <c r="A105" s="32">
        <v>19</v>
      </c>
      <c r="B105" s="162"/>
      <c r="C105" s="26">
        <v>12.5</v>
      </c>
      <c r="D105" s="27">
        <v>8</v>
      </c>
      <c r="E105" s="28">
        <v>78</v>
      </c>
      <c r="F105" s="29">
        <v>69</v>
      </c>
      <c r="G105" s="33">
        <v>37.200000000000003</v>
      </c>
      <c r="H105" s="82">
        <v>11</v>
      </c>
      <c r="I105" s="162"/>
      <c r="J105" s="26">
        <v>12.4</v>
      </c>
      <c r="K105" s="63">
        <v>10.1</v>
      </c>
      <c r="L105" s="28">
        <v>60</v>
      </c>
      <c r="M105" s="88">
        <v>35</v>
      </c>
      <c r="N105" s="30">
        <v>39.369999999999997</v>
      </c>
    </row>
    <row r="106" spans="1:14" x14ac:dyDescent="0.2">
      <c r="A106" s="32">
        <v>20</v>
      </c>
      <c r="B106" s="162"/>
      <c r="C106" s="26">
        <v>13.5</v>
      </c>
      <c r="D106" s="27">
        <v>10.6</v>
      </c>
      <c r="E106" s="28">
        <v>77</v>
      </c>
      <c r="F106" s="29">
        <v>65</v>
      </c>
      <c r="G106" s="33">
        <v>1.7</v>
      </c>
      <c r="H106" s="82">
        <v>12.3</v>
      </c>
      <c r="I106" s="162"/>
      <c r="J106" s="26">
        <v>13.6</v>
      </c>
      <c r="K106" s="63">
        <v>11.6</v>
      </c>
      <c r="L106" s="28">
        <v>38</v>
      </c>
      <c r="M106" s="88">
        <v>29</v>
      </c>
      <c r="N106" s="30">
        <v>2.79</v>
      </c>
    </row>
    <row r="107" spans="1:14" x14ac:dyDescent="0.2">
      <c r="A107" s="32">
        <v>21</v>
      </c>
      <c r="B107" s="162"/>
      <c r="C107" s="26">
        <v>13.5</v>
      </c>
      <c r="D107" s="27">
        <v>12</v>
      </c>
      <c r="E107" s="28">
        <v>75</v>
      </c>
      <c r="F107" s="29">
        <v>60</v>
      </c>
      <c r="G107" s="33">
        <v>15.8</v>
      </c>
      <c r="H107" s="82">
        <v>13</v>
      </c>
      <c r="I107" s="162"/>
      <c r="J107" s="26">
        <v>14.1</v>
      </c>
      <c r="K107" s="63">
        <v>9.4</v>
      </c>
      <c r="L107" s="28">
        <v>56</v>
      </c>
      <c r="M107" s="88">
        <v>33</v>
      </c>
      <c r="N107" s="30">
        <v>17.53</v>
      </c>
    </row>
    <row r="108" spans="1:14" x14ac:dyDescent="0.2">
      <c r="A108" s="32">
        <v>22</v>
      </c>
      <c r="B108" s="162"/>
      <c r="C108" s="26">
        <v>15</v>
      </c>
      <c r="D108" s="27">
        <v>7</v>
      </c>
      <c r="E108" s="28">
        <v>62</v>
      </c>
      <c r="F108" s="29">
        <v>28</v>
      </c>
      <c r="G108" s="33">
        <v>3.3</v>
      </c>
      <c r="H108" s="31">
        <v>13.5</v>
      </c>
      <c r="I108" s="162"/>
      <c r="J108" s="26">
        <v>16.7</v>
      </c>
      <c r="K108" s="63">
        <v>6.9</v>
      </c>
      <c r="L108" s="28">
        <v>82</v>
      </c>
      <c r="M108" s="88">
        <v>33</v>
      </c>
      <c r="N108" s="30">
        <v>1.52</v>
      </c>
    </row>
    <row r="109" spans="1:14" x14ac:dyDescent="0.2">
      <c r="A109" s="32">
        <v>23</v>
      </c>
      <c r="B109" s="162"/>
      <c r="C109" s="26">
        <v>11.2</v>
      </c>
      <c r="D109" s="27">
        <v>7.5</v>
      </c>
      <c r="E109" s="28">
        <v>73</v>
      </c>
      <c r="F109" s="29">
        <v>53</v>
      </c>
      <c r="G109" s="33">
        <v>11</v>
      </c>
      <c r="H109" s="31">
        <v>9.5</v>
      </c>
      <c r="I109" s="162"/>
      <c r="J109" s="26">
        <v>13.1</v>
      </c>
      <c r="K109" s="63">
        <v>6.8</v>
      </c>
      <c r="L109" s="28">
        <v>79</v>
      </c>
      <c r="M109" s="88">
        <v>42</v>
      </c>
      <c r="N109" s="30">
        <v>18.03</v>
      </c>
    </row>
    <row r="110" spans="1:14" x14ac:dyDescent="0.2">
      <c r="A110" s="32">
        <v>24</v>
      </c>
      <c r="B110" s="162"/>
      <c r="C110" s="26">
        <v>16</v>
      </c>
      <c r="D110" s="27">
        <v>5</v>
      </c>
      <c r="E110" s="28">
        <v>74</v>
      </c>
      <c r="F110" s="29">
        <v>34</v>
      </c>
      <c r="G110" s="33">
        <v>0.2</v>
      </c>
      <c r="H110" s="31">
        <v>9.8000000000000007</v>
      </c>
      <c r="I110" s="162"/>
      <c r="J110" s="26">
        <v>16.600000000000001</v>
      </c>
      <c r="K110" s="63">
        <v>5.0999999999999996</v>
      </c>
      <c r="L110" s="28">
        <v>81</v>
      </c>
      <c r="M110" s="88">
        <v>45</v>
      </c>
      <c r="N110" s="30"/>
    </row>
    <row r="111" spans="1:14" x14ac:dyDescent="0.2">
      <c r="A111" s="32">
        <v>25</v>
      </c>
      <c r="B111" s="162"/>
      <c r="C111" s="26">
        <v>17</v>
      </c>
      <c r="D111" s="27">
        <v>6.5</v>
      </c>
      <c r="E111" s="28">
        <v>74</v>
      </c>
      <c r="F111" s="29">
        <v>36</v>
      </c>
      <c r="G111" s="33">
        <v>4.9000000000000004</v>
      </c>
      <c r="H111" s="31">
        <v>11</v>
      </c>
      <c r="I111" s="162"/>
      <c r="J111" s="26">
        <v>17.3</v>
      </c>
      <c r="K111" s="63">
        <v>6.1</v>
      </c>
      <c r="L111" s="28">
        <v>81</v>
      </c>
      <c r="M111" s="88">
        <v>49</v>
      </c>
      <c r="N111" s="30">
        <v>3.56</v>
      </c>
    </row>
    <row r="112" spans="1:14" x14ac:dyDescent="0.2">
      <c r="A112" s="32">
        <v>26</v>
      </c>
      <c r="B112" s="162"/>
      <c r="C112" s="26">
        <v>18</v>
      </c>
      <c r="D112" s="27">
        <v>8</v>
      </c>
      <c r="E112" s="28">
        <v>88.5</v>
      </c>
      <c r="F112" s="29">
        <v>54.9</v>
      </c>
      <c r="G112" s="33">
        <v>0.2</v>
      </c>
      <c r="H112" s="31">
        <v>9.8000000000000007</v>
      </c>
      <c r="I112" s="162"/>
      <c r="J112" s="26">
        <v>19.2</v>
      </c>
      <c r="K112" s="63">
        <v>8.1</v>
      </c>
      <c r="L112" s="28">
        <v>82</v>
      </c>
      <c r="M112" s="88">
        <v>55</v>
      </c>
      <c r="N112" s="30">
        <v>0.25</v>
      </c>
    </row>
    <row r="113" spans="1:14" x14ac:dyDescent="0.2">
      <c r="A113" s="32">
        <v>27</v>
      </c>
      <c r="B113" s="162"/>
      <c r="C113" s="26">
        <v>17.5</v>
      </c>
      <c r="D113" s="27">
        <v>6.8</v>
      </c>
      <c r="E113" s="28">
        <v>65</v>
      </c>
      <c r="F113" s="29">
        <v>31</v>
      </c>
      <c r="G113" s="197">
        <v>3.8</v>
      </c>
      <c r="H113" s="31">
        <v>8.6</v>
      </c>
      <c r="I113" s="162"/>
      <c r="J113" s="26">
        <v>17.899999999999999</v>
      </c>
      <c r="K113" s="63">
        <v>7.3</v>
      </c>
      <c r="L113" s="28">
        <v>82</v>
      </c>
      <c r="M113" s="88">
        <v>52</v>
      </c>
      <c r="N113" s="30">
        <v>0.51</v>
      </c>
    </row>
    <row r="114" spans="1:14" x14ac:dyDescent="0.2">
      <c r="A114" s="32">
        <v>28</v>
      </c>
      <c r="B114" s="162"/>
      <c r="C114" s="26">
        <v>17.5</v>
      </c>
      <c r="D114" s="27">
        <v>7.5</v>
      </c>
      <c r="E114" s="28">
        <v>75</v>
      </c>
      <c r="F114" s="29">
        <v>31</v>
      </c>
      <c r="G114" s="33"/>
      <c r="H114" s="31">
        <v>9.6</v>
      </c>
      <c r="I114" s="162"/>
      <c r="J114" s="26">
        <v>18.7</v>
      </c>
      <c r="K114" s="63">
        <v>7.7</v>
      </c>
      <c r="L114" s="28">
        <v>82</v>
      </c>
      <c r="M114" s="88">
        <v>49</v>
      </c>
      <c r="N114" s="30">
        <v>1.52</v>
      </c>
    </row>
    <row r="115" spans="1:14" x14ac:dyDescent="0.2">
      <c r="A115" s="32">
        <v>29</v>
      </c>
      <c r="B115" s="162"/>
      <c r="C115" s="26">
        <v>17</v>
      </c>
      <c r="D115" s="27">
        <v>6</v>
      </c>
      <c r="E115" s="28">
        <v>28</v>
      </c>
      <c r="F115" s="29">
        <v>16</v>
      </c>
      <c r="G115" s="33"/>
      <c r="H115" s="31">
        <v>12.5</v>
      </c>
      <c r="I115" s="162"/>
      <c r="J115" s="26">
        <v>18.7</v>
      </c>
      <c r="K115" s="63">
        <v>5.7</v>
      </c>
      <c r="L115" s="28">
        <v>81</v>
      </c>
      <c r="M115" s="88">
        <v>29</v>
      </c>
      <c r="N115" s="30"/>
    </row>
    <row r="116" spans="1:14" x14ac:dyDescent="0.2">
      <c r="A116" s="32">
        <v>30</v>
      </c>
      <c r="B116" s="162"/>
      <c r="C116" s="26">
        <v>21.5</v>
      </c>
      <c r="D116" s="27">
        <v>6</v>
      </c>
      <c r="E116" s="28">
        <v>40</v>
      </c>
      <c r="F116" s="29">
        <v>18</v>
      </c>
      <c r="G116" s="33"/>
      <c r="H116" s="31">
        <v>10</v>
      </c>
      <c r="I116" s="162"/>
      <c r="J116" s="26">
        <v>23.3</v>
      </c>
      <c r="K116" s="63">
        <v>5.9</v>
      </c>
      <c r="L116" s="28">
        <v>74</v>
      </c>
      <c r="M116" s="88">
        <v>24</v>
      </c>
      <c r="N116" s="30"/>
    </row>
    <row r="117" spans="1:14" ht="13.5" thickBot="1" x14ac:dyDescent="0.25">
      <c r="A117" s="35">
        <v>31</v>
      </c>
      <c r="B117" s="162"/>
      <c r="C117" s="36">
        <v>24.5</v>
      </c>
      <c r="D117" s="37">
        <v>9.8000000000000007</v>
      </c>
      <c r="E117" s="38">
        <v>50</v>
      </c>
      <c r="F117" s="39">
        <v>22</v>
      </c>
      <c r="G117" s="40"/>
      <c r="H117" s="83">
        <v>14</v>
      </c>
      <c r="I117" s="162"/>
      <c r="J117" s="36">
        <v>25.6</v>
      </c>
      <c r="K117" s="67">
        <v>8.6999999999999993</v>
      </c>
      <c r="L117" s="28">
        <v>78</v>
      </c>
      <c r="M117" s="88">
        <v>34</v>
      </c>
      <c r="N117" s="70"/>
    </row>
    <row r="118" spans="1:14" s="44" customFormat="1" x14ac:dyDescent="0.2">
      <c r="A118" s="145"/>
      <c r="B118" s="162"/>
      <c r="C118" s="41"/>
      <c r="D118" s="42"/>
      <c r="E118" s="148"/>
      <c r="F118" s="149"/>
      <c r="G118" s="43" t="s">
        <v>14</v>
      </c>
      <c r="H118" s="153"/>
      <c r="I118" s="162"/>
      <c r="J118" s="41"/>
      <c r="K118" s="42"/>
      <c r="L118" s="148"/>
      <c r="M118" s="149"/>
      <c r="N118" s="43" t="s">
        <v>14</v>
      </c>
    </row>
    <row r="119" spans="1:14" s="44" customFormat="1" x14ac:dyDescent="0.2">
      <c r="A119" s="146"/>
      <c r="B119" s="162"/>
      <c r="C119" s="166" t="s">
        <v>15</v>
      </c>
      <c r="D119" s="167"/>
      <c r="E119" s="214"/>
      <c r="F119" s="150"/>
      <c r="G119" s="45">
        <f>SUM(G87:G117)</f>
        <v>227.70000000000002</v>
      </c>
      <c r="H119" s="154"/>
      <c r="I119" s="162"/>
      <c r="J119" s="166" t="s">
        <v>15</v>
      </c>
      <c r="K119" s="167"/>
      <c r="L119" s="214"/>
      <c r="M119" s="150"/>
      <c r="N119" s="45">
        <f>SUM(N87:N117)</f>
        <v>218.95</v>
      </c>
    </row>
    <row r="120" spans="1:14" s="44" customFormat="1" x14ac:dyDescent="0.2">
      <c r="A120" s="146"/>
      <c r="B120" s="162"/>
      <c r="C120" s="46">
        <f>AVERAGE(C87:C117)</f>
        <v>14.85483870967742</v>
      </c>
      <c r="D120" s="47">
        <f>AVERAGE(D87:D117)</f>
        <v>6.7774193548387105</v>
      </c>
      <c r="E120" s="214"/>
      <c r="F120" s="150"/>
      <c r="G120" s="48" t="s">
        <v>16</v>
      </c>
      <c r="H120" s="154"/>
      <c r="I120" s="162"/>
      <c r="J120" s="46">
        <f>AVERAGE(J87:J117)</f>
        <v>15.777419354838711</v>
      </c>
      <c r="K120" s="47">
        <f>AVERAGE(K87:K117)</f>
        <v>6.8580645161290317</v>
      </c>
      <c r="L120" s="214"/>
      <c r="M120" s="150"/>
      <c r="N120" s="45" t="s">
        <v>16</v>
      </c>
    </row>
    <row r="121" spans="1:14" s="44" customFormat="1" ht="13.5" thickBot="1" x14ac:dyDescent="0.25">
      <c r="A121" s="147"/>
      <c r="B121" s="163"/>
      <c r="C121" s="49"/>
      <c r="D121" s="50"/>
      <c r="E121" s="151"/>
      <c r="F121" s="152"/>
      <c r="G121" s="51">
        <f>COUNT(G87:G117)</f>
        <v>21</v>
      </c>
      <c r="H121" s="155"/>
      <c r="I121" s="163"/>
      <c r="J121" s="49"/>
      <c r="K121" s="50"/>
      <c r="L121" s="151"/>
      <c r="M121" s="152"/>
      <c r="N121" s="51">
        <f>COUNT(N87:N117)</f>
        <v>21</v>
      </c>
    </row>
    <row r="122" spans="1:14" ht="54.95" customHeight="1" thickBot="1" x14ac:dyDescent="0.25">
      <c r="A122" s="52"/>
      <c r="B122" s="52"/>
      <c r="C122" s="53"/>
      <c r="D122" s="53"/>
      <c r="E122" s="54"/>
      <c r="F122" s="54"/>
      <c r="G122" s="79"/>
      <c r="H122" s="54"/>
      <c r="J122" s="52"/>
      <c r="K122" s="55"/>
      <c r="L122" s="55"/>
      <c r="M122" s="54"/>
      <c r="N122" s="54"/>
    </row>
    <row r="123" spans="1:14" ht="24" customHeight="1" thickBot="1" x14ac:dyDescent="0.25">
      <c r="A123" s="170" t="s">
        <v>21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2"/>
    </row>
    <row r="124" spans="1:14" ht="32.25" customHeight="1" thickBot="1" x14ac:dyDescent="0.25">
      <c r="A124" s="181" t="s">
        <v>1</v>
      </c>
      <c r="B124" s="161" t="s">
        <v>2</v>
      </c>
      <c r="C124" s="185" t="s">
        <v>3</v>
      </c>
      <c r="D124" s="186"/>
      <c r="E124" s="187" t="s">
        <v>4</v>
      </c>
      <c r="F124" s="188"/>
      <c r="G124" s="56" t="s">
        <v>5</v>
      </c>
      <c r="H124" s="57" t="s">
        <v>6</v>
      </c>
      <c r="I124" s="161" t="s">
        <v>7</v>
      </c>
      <c r="J124" s="187" t="s">
        <v>3</v>
      </c>
      <c r="K124" s="188"/>
      <c r="L124" s="176" t="s">
        <v>4</v>
      </c>
      <c r="M124" s="177"/>
      <c r="N124" s="56" t="s">
        <v>5</v>
      </c>
    </row>
    <row r="125" spans="1:14" ht="13.5" customHeight="1" thickBot="1" x14ac:dyDescent="0.25">
      <c r="A125" s="182"/>
      <c r="B125" s="162"/>
      <c r="C125" s="84" t="s">
        <v>8</v>
      </c>
      <c r="D125" s="85" t="s">
        <v>9</v>
      </c>
      <c r="E125" s="11" t="s">
        <v>10</v>
      </c>
      <c r="F125" s="12" t="s">
        <v>11</v>
      </c>
      <c r="G125" s="60" t="s">
        <v>12</v>
      </c>
      <c r="H125" s="60" t="s">
        <v>13</v>
      </c>
      <c r="I125" s="162"/>
      <c r="J125" s="84" t="s">
        <v>8</v>
      </c>
      <c r="K125" s="85" t="s">
        <v>9</v>
      </c>
      <c r="L125" s="11" t="s">
        <v>10</v>
      </c>
      <c r="M125" s="12" t="s">
        <v>11</v>
      </c>
      <c r="N125" s="86" t="s">
        <v>12</v>
      </c>
    </row>
    <row r="126" spans="1:14" x14ac:dyDescent="0.2">
      <c r="A126" s="87">
        <v>1</v>
      </c>
      <c r="B126" s="162"/>
      <c r="C126" s="141">
        <v>19.5</v>
      </c>
      <c r="D126" s="201">
        <v>6.2</v>
      </c>
      <c r="E126" s="202">
        <v>65</v>
      </c>
      <c r="F126" s="203">
        <v>29</v>
      </c>
      <c r="G126" s="204">
        <v>7.2</v>
      </c>
      <c r="H126" s="205">
        <v>11.8</v>
      </c>
      <c r="I126" s="162"/>
      <c r="J126" s="132">
        <v>20.8</v>
      </c>
      <c r="K126" s="133">
        <v>6.3</v>
      </c>
      <c r="L126" s="134">
        <v>83</v>
      </c>
      <c r="M126" s="135">
        <v>46</v>
      </c>
      <c r="N126" s="136"/>
    </row>
    <row r="127" spans="1:14" x14ac:dyDescent="0.2">
      <c r="A127" s="90">
        <v>2</v>
      </c>
      <c r="B127" s="162"/>
      <c r="C127" s="141">
        <v>12</v>
      </c>
      <c r="D127" s="201">
        <v>9.8000000000000007</v>
      </c>
      <c r="E127" s="202">
        <v>75</v>
      </c>
      <c r="F127" s="203">
        <v>56</v>
      </c>
      <c r="G127" s="204">
        <v>5</v>
      </c>
      <c r="H127" s="205">
        <v>10.7</v>
      </c>
      <c r="I127" s="162"/>
      <c r="J127" s="132">
        <v>12.4</v>
      </c>
      <c r="K127" s="133">
        <v>10.199999999999999</v>
      </c>
      <c r="L127" s="134">
        <v>80</v>
      </c>
      <c r="M127" s="135">
        <v>46</v>
      </c>
      <c r="N127" s="136">
        <v>11.43</v>
      </c>
    </row>
    <row r="128" spans="1:14" x14ac:dyDescent="0.2">
      <c r="A128" s="90">
        <v>3</v>
      </c>
      <c r="B128" s="162"/>
      <c r="C128" s="206">
        <v>17.5</v>
      </c>
      <c r="D128" s="207">
        <v>7</v>
      </c>
      <c r="E128" s="208">
        <v>68</v>
      </c>
      <c r="F128" s="209">
        <v>32</v>
      </c>
      <c r="G128" s="210" t="s">
        <v>30</v>
      </c>
      <c r="H128" s="211">
        <v>10.5</v>
      </c>
      <c r="I128" s="162"/>
      <c r="J128" s="137">
        <v>18.2</v>
      </c>
      <c r="K128" s="138">
        <v>8.4</v>
      </c>
      <c r="L128" s="139">
        <v>77</v>
      </c>
      <c r="M128" s="140">
        <v>56</v>
      </c>
      <c r="N128" s="136"/>
    </row>
    <row r="129" spans="1:14" x14ac:dyDescent="0.2">
      <c r="A129" s="90">
        <v>4</v>
      </c>
      <c r="B129" s="162"/>
      <c r="C129" s="206">
        <v>19</v>
      </c>
      <c r="D129" s="207">
        <v>11.5</v>
      </c>
      <c r="E129" s="208">
        <v>59.2</v>
      </c>
      <c r="F129" s="209">
        <v>29</v>
      </c>
      <c r="G129" s="210"/>
      <c r="H129" s="212">
        <v>15</v>
      </c>
      <c r="I129" s="162"/>
      <c r="J129" s="137">
        <v>19.7</v>
      </c>
      <c r="K129" s="138">
        <v>12.4</v>
      </c>
      <c r="L129" s="139">
        <v>80</v>
      </c>
      <c r="M129" s="140">
        <v>51</v>
      </c>
      <c r="N129" s="216"/>
    </row>
    <row r="130" spans="1:14" x14ac:dyDescent="0.2">
      <c r="A130" s="90">
        <v>5</v>
      </c>
      <c r="B130" s="162"/>
      <c r="C130" s="206">
        <v>21</v>
      </c>
      <c r="D130" s="207">
        <v>10.5</v>
      </c>
      <c r="E130" s="208">
        <v>72</v>
      </c>
      <c r="F130" s="209">
        <v>36</v>
      </c>
      <c r="G130" s="210"/>
      <c r="H130" s="212">
        <v>12.5</v>
      </c>
      <c r="I130" s="162"/>
      <c r="J130" s="137">
        <v>21.4</v>
      </c>
      <c r="K130" s="138">
        <v>10</v>
      </c>
      <c r="L130" s="139">
        <v>81</v>
      </c>
      <c r="M130" s="140">
        <v>58</v>
      </c>
      <c r="N130" s="216"/>
    </row>
    <row r="131" spans="1:14" x14ac:dyDescent="0.2">
      <c r="A131" s="90">
        <v>6</v>
      </c>
      <c r="B131" s="162"/>
      <c r="C131" s="206">
        <v>26</v>
      </c>
      <c r="D131" s="207">
        <v>10</v>
      </c>
      <c r="E131" s="208">
        <v>72</v>
      </c>
      <c r="F131" s="209">
        <v>19</v>
      </c>
      <c r="G131" s="210"/>
      <c r="H131" s="212">
        <v>16.5</v>
      </c>
      <c r="I131" s="162"/>
      <c r="J131" s="137">
        <v>26.8</v>
      </c>
      <c r="K131" s="138">
        <v>9.4</v>
      </c>
      <c r="L131" s="139">
        <v>78</v>
      </c>
      <c r="M131" s="140">
        <v>34</v>
      </c>
      <c r="N131" s="216"/>
    </row>
    <row r="132" spans="1:14" x14ac:dyDescent="0.2">
      <c r="A132" s="90">
        <v>7</v>
      </c>
      <c r="B132" s="162"/>
      <c r="C132" s="206">
        <v>22.5</v>
      </c>
      <c r="D132" s="207">
        <v>11.5</v>
      </c>
      <c r="E132" s="208">
        <v>68</v>
      </c>
      <c r="F132" s="209">
        <v>34</v>
      </c>
      <c r="G132" s="210"/>
      <c r="H132" s="212">
        <v>15.4</v>
      </c>
      <c r="I132" s="162"/>
      <c r="J132" s="137">
        <v>23.2</v>
      </c>
      <c r="K132" s="138">
        <v>10.5</v>
      </c>
      <c r="L132" s="139">
        <v>83</v>
      </c>
      <c r="M132" s="140">
        <v>57</v>
      </c>
      <c r="N132" s="216"/>
    </row>
    <row r="133" spans="1:14" x14ac:dyDescent="0.2">
      <c r="A133" s="90">
        <v>8</v>
      </c>
      <c r="B133" s="162"/>
      <c r="C133" s="206">
        <v>21.5</v>
      </c>
      <c r="D133" s="207">
        <v>10</v>
      </c>
      <c r="E133" s="208">
        <v>70</v>
      </c>
      <c r="F133" s="209">
        <v>32</v>
      </c>
      <c r="G133" s="210"/>
      <c r="H133" s="212">
        <v>15.3</v>
      </c>
      <c r="I133" s="162"/>
      <c r="J133" s="137">
        <v>22</v>
      </c>
      <c r="K133" s="138">
        <v>8.6999999999999993</v>
      </c>
      <c r="L133" s="139">
        <v>82</v>
      </c>
      <c r="M133" s="140">
        <v>56</v>
      </c>
      <c r="N133" s="216"/>
    </row>
    <row r="134" spans="1:14" x14ac:dyDescent="0.2">
      <c r="A134" s="90">
        <v>9</v>
      </c>
      <c r="B134" s="162"/>
      <c r="C134" s="206">
        <v>21</v>
      </c>
      <c r="D134" s="207">
        <v>7.5</v>
      </c>
      <c r="E134" s="208">
        <v>71</v>
      </c>
      <c r="F134" s="209">
        <v>40</v>
      </c>
      <c r="G134" s="210"/>
      <c r="H134" s="211">
        <v>12.7</v>
      </c>
      <c r="I134" s="162"/>
      <c r="J134" s="137">
        <v>21.6</v>
      </c>
      <c r="K134" s="138">
        <v>7.6</v>
      </c>
      <c r="L134" s="139">
        <v>82</v>
      </c>
      <c r="M134" s="140">
        <v>53</v>
      </c>
      <c r="N134" s="216">
        <v>0.25</v>
      </c>
    </row>
    <row r="135" spans="1:14" x14ac:dyDescent="0.2">
      <c r="A135" s="90">
        <v>10</v>
      </c>
      <c r="B135" s="162"/>
      <c r="C135" s="206">
        <v>19</v>
      </c>
      <c r="D135" s="207">
        <v>12.3</v>
      </c>
      <c r="E135" s="208">
        <v>73</v>
      </c>
      <c r="F135" s="209">
        <v>30</v>
      </c>
      <c r="G135" s="210"/>
      <c r="H135" s="211">
        <v>16</v>
      </c>
      <c r="I135" s="162"/>
      <c r="J135" s="137">
        <v>20.6</v>
      </c>
      <c r="K135" s="138">
        <v>10.7</v>
      </c>
      <c r="L135" s="139">
        <v>82</v>
      </c>
      <c r="M135" s="140">
        <v>58</v>
      </c>
      <c r="N135" s="216"/>
    </row>
    <row r="136" spans="1:14" x14ac:dyDescent="0.2">
      <c r="A136" s="90">
        <v>11</v>
      </c>
      <c r="B136" s="162"/>
      <c r="C136" s="206">
        <v>20.100000000000001</v>
      </c>
      <c r="D136" s="207">
        <v>8.9</v>
      </c>
      <c r="E136" s="208">
        <v>74</v>
      </c>
      <c r="F136" s="209">
        <v>24</v>
      </c>
      <c r="G136" s="210"/>
      <c r="H136" s="211">
        <v>13.5</v>
      </c>
      <c r="I136" s="162"/>
      <c r="J136" s="137">
        <v>21.7</v>
      </c>
      <c r="K136" s="138">
        <v>8</v>
      </c>
      <c r="L136" s="139">
        <v>82</v>
      </c>
      <c r="M136" s="140">
        <v>47</v>
      </c>
      <c r="N136" s="216"/>
    </row>
    <row r="137" spans="1:14" x14ac:dyDescent="0.2">
      <c r="A137" s="90">
        <v>12</v>
      </c>
      <c r="B137" s="162"/>
      <c r="C137" s="206">
        <v>22.5</v>
      </c>
      <c r="D137" s="207">
        <v>9</v>
      </c>
      <c r="E137" s="208">
        <v>66</v>
      </c>
      <c r="F137" s="209">
        <v>29</v>
      </c>
      <c r="G137" s="210"/>
      <c r="H137" s="205">
        <v>12</v>
      </c>
      <c r="I137" s="162"/>
      <c r="J137" s="137">
        <v>23.5</v>
      </c>
      <c r="K137" s="138">
        <v>8.1999999999999993</v>
      </c>
      <c r="L137" s="139">
        <v>82</v>
      </c>
      <c r="M137" s="140">
        <v>53</v>
      </c>
      <c r="N137" s="216"/>
    </row>
    <row r="138" spans="1:14" x14ac:dyDescent="0.2">
      <c r="A138" s="90">
        <v>13</v>
      </c>
      <c r="B138" s="162"/>
      <c r="C138" s="141">
        <v>22</v>
      </c>
      <c r="D138" s="201">
        <v>10.5</v>
      </c>
      <c r="E138" s="202">
        <v>68</v>
      </c>
      <c r="F138" s="203">
        <v>28</v>
      </c>
      <c r="G138" s="204"/>
      <c r="H138" s="205">
        <v>14.5</v>
      </c>
      <c r="I138" s="162"/>
      <c r="J138" s="132">
        <v>21.7</v>
      </c>
      <c r="K138" s="133">
        <v>10.1</v>
      </c>
      <c r="L138" s="134">
        <v>82</v>
      </c>
      <c r="M138" s="135">
        <v>54</v>
      </c>
      <c r="N138" s="136"/>
    </row>
    <row r="139" spans="1:14" x14ac:dyDescent="0.2">
      <c r="A139" s="90">
        <v>14</v>
      </c>
      <c r="B139" s="162"/>
      <c r="C139" s="141">
        <v>20.5</v>
      </c>
      <c r="D139" s="201">
        <v>13</v>
      </c>
      <c r="E139" s="202">
        <v>74</v>
      </c>
      <c r="F139" s="203">
        <v>38</v>
      </c>
      <c r="G139" s="204" t="s">
        <v>30</v>
      </c>
      <c r="H139" s="205">
        <v>16.8</v>
      </c>
      <c r="I139" s="162"/>
      <c r="J139" s="132">
        <v>21.6</v>
      </c>
      <c r="K139" s="133">
        <v>12.8</v>
      </c>
      <c r="L139" s="134">
        <v>82</v>
      </c>
      <c r="M139" s="135">
        <v>53</v>
      </c>
      <c r="N139" s="136"/>
    </row>
    <row r="140" spans="1:14" x14ac:dyDescent="0.2">
      <c r="A140" s="90">
        <v>15</v>
      </c>
      <c r="B140" s="162"/>
      <c r="C140" s="141">
        <v>19.8</v>
      </c>
      <c r="D140" s="201">
        <v>11</v>
      </c>
      <c r="E140" s="202">
        <v>74</v>
      </c>
      <c r="F140" s="203">
        <v>34</v>
      </c>
      <c r="G140" s="204">
        <v>0.2</v>
      </c>
      <c r="H140" s="205">
        <v>16</v>
      </c>
      <c r="I140" s="162"/>
      <c r="J140" s="132">
        <v>19.899999999999999</v>
      </c>
      <c r="K140" s="133">
        <v>9.6999999999999993</v>
      </c>
      <c r="L140" s="134">
        <v>82</v>
      </c>
      <c r="M140" s="135">
        <v>59</v>
      </c>
      <c r="N140" s="136"/>
    </row>
    <row r="141" spans="1:14" x14ac:dyDescent="0.2">
      <c r="A141" s="90">
        <v>16</v>
      </c>
      <c r="B141" s="162"/>
      <c r="C141" s="141">
        <v>15</v>
      </c>
      <c r="D141" s="201">
        <v>8</v>
      </c>
      <c r="E141" s="202">
        <v>70</v>
      </c>
      <c r="F141" s="203">
        <v>42</v>
      </c>
      <c r="G141" s="204"/>
      <c r="H141" s="205">
        <v>9.5</v>
      </c>
      <c r="I141" s="162"/>
      <c r="J141" s="132">
        <v>16.100000000000001</v>
      </c>
      <c r="K141" s="133">
        <v>6.7</v>
      </c>
      <c r="L141" s="134">
        <v>85</v>
      </c>
      <c r="M141" s="135">
        <v>60</v>
      </c>
      <c r="N141" s="136"/>
    </row>
    <row r="142" spans="1:14" ht="11.25" customHeight="1" x14ac:dyDescent="0.2">
      <c r="A142" s="90">
        <v>17</v>
      </c>
      <c r="B142" s="162"/>
      <c r="C142" s="141">
        <v>19.5</v>
      </c>
      <c r="D142" s="201">
        <v>5.5</v>
      </c>
      <c r="E142" s="202">
        <v>64</v>
      </c>
      <c r="F142" s="203">
        <v>19</v>
      </c>
      <c r="G142" s="204"/>
      <c r="H142" s="205">
        <v>10</v>
      </c>
      <c r="I142" s="162"/>
      <c r="J142" s="132">
        <v>20.8</v>
      </c>
      <c r="K142" s="133">
        <v>4.3</v>
      </c>
      <c r="L142" s="134">
        <v>83</v>
      </c>
      <c r="M142" s="135">
        <v>31</v>
      </c>
      <c r="N142" s="136">
        <v>0.25</v>
      </c>
    </row>
    <row r="143" spans="1:14" x14ac:dyDescent="0.2">
      <c r="A143" s="90">
        <v>18</v>
      </c>
      <c r="B143" s="162"/>
      <c r="C143" s="141">
        <v>21.5</v>
      </c>
      <c r="D143" s="201">
        <v>6.5</v>
      </c>
      <c r="E143" s="202">
        <v>70</v>
      </c>
      <c r="F143" s="203">
        <v>28</v>
      </c>
      <c r="G143" s="204">
        <v>4.4000000000000004</v>
      </c>
      <c r="H143" s="205">
        <v>12.5</v>
      </c>
      <c r="I143" s="162"/>
      <c r="J143" s="132">
        <v>22.6</v>
      </c>
      <c r="K143" s="133">
        <v>6.2</v>
      </c>
      <c r="L143" s="134">
        <v>83</v>
      </c>
      <c r="M143" s="135">
        <v>49</v>
      </c>
      <c r="N143" s="136"/>
    </row>
    <row r="144" spans="1:14" x14ac:dyDescent="0.2">
      <c r="A144" s="90">
        <v>19</v>
      </c>
      <c r="B144" s="162"/>
      <c r="C144" s="141">
        <v>19</v>
      </c>
      <c r="D144" s="201">
        <v>10</v>
      </c>
      <c r="E144" s="202">
        <v>75</v>
      </c>
      <c r="F144" s="203">
        <v>33</v>
      </c>
      <c r="G144" s="204">
        <v>0.8</v>
      </c>
      <c r="H144" s="205">
        <v>14</v>
      </c>
      <c r="I144" s="162"/>
      <c r="J144" s="132">
        <v>19.399999999999999</v>
      </c>
      <c r="K144" s="133">
        <v>7.6</v>
      </c>
      <c r="L144" s="134">
        <v>82</v>
      </c>
      <c r="M144" s="135">
        <v>43</v>
      </c>
      <c r="N144" s="136">
        <v>5.84</v>
      </c>
    </row>
    <row r="145" spans="1:14" x14ac:dyDescent="0.2">
      <c r="A145" s="90">
        <v>20</v>
      </c>
      <c r="B145" s="162"/>
      <c r="C145" s="141">
        <v>19</v>
      </c>
      <c r="D145" s="201">
        <v>6</v>
      </c>
      <c r="E145" s="202">
        <v>70</v>
      </c>
      <c r="F145" s="203">
        <v>25</v>
      </c>
      <c r="G145" s="204"/>
      <c r="H145" s="205">
        <v>14</v>
      </c>
      <c r="I145" s="162"/>
      <c r="J145" s="132">
        <v>20</v>
      </c>
      <c r="K145" s="133">
        <v>4.7</v>
      </c>
      <c r="L145" s="134">
        <v>84</v>
      </c>
      <c r="M145" s="135">
        <v>43</v>
      </c>
      <c r="N145" s="136"/>
    </row>
    <row r="146" spans="1:14" x14ac:dyDescent="0.2">
      <c r="A146" s="90">
        <v>21</v>
      </c>
      <c r="B146" s="162"/>
      <c r="C146" s="141">
        <v>20</v>
      </c>
      <c r="D146" s="201">
        <v>7</v>
      </c>
      <c r="E146" s="202">
        <v>63</v>
      </c>
      <c r="F146" s="203">
        <v>34</v>
      </c>
      <c r="G146" s="204"/>
      <c r="H146" s="205">
        <v>13</v>
      </c>
      <c r="I146" s="162"/>
      <c r="J146" s="132">
        <v>21.2</v>
      </c>
      <c r="K146" s="133">
        <v>7.7</v>
      </c>
      <c r="L146" s="134">
        <v>83</v>
      </c>
      <c r="M146" s="135">
        <v>53</v>
      </c>
      <c r="N146" s="136"/>
    </row>
    <row r="147" spans="1:14" x14ac:dyDescent="0.2">
      <c r="A147" s="90">
        <v>22</v>
      </c>
      <c r="B147" s="162"/>
      <c r="C147" s="141">
        <v>22</v>
      </c>
      <c r="D147" s="201">
        <v>10</v>
      </c>
      <c r="E147" s="202">
        <v>69</v>
      </c>
      <c r="F147" s="203">
        <v>26</v>
      </c>
      <c r="G147" s="204"/>
      <c r="H147" s="205">
        <v>14.5</v>
      </c>
      <c r="I147" s="162"/>
      <c r="J147" s="132">
        <v>23.2</v>
      </c>
      <c r="K147" s="133">
        <v>9.9</v>
      </c>
      <c r="L147" s="134">
        <v>83</v>
      </c>
      <c r="M147" s="135">
        <v>42</v>
      </c>
      <c r="N147" s="136"/>
    </row>
    <row r="148" spans="1:14" x14ac:dyDescent="0.2">
      <c r="A148" s="90">
        <v>23</v>
      </c>
      <c r="B148" s="162"/>
      <c r="C148" s="141">
        <v>22.5</v>
      </c>
      <c r="D148" s="201">
        <v>9</v>
      </c>
      <c r="E148" s="202">
        <v>71</v>
      </c>
      <c r="F148" s="203">
        <v>23</v>
      </c>
      <c r="G148" s="204"/>
      <c r="H148" s="205">
        <v>13.2</v>
      </c>
      <c r="I148" s="162"/>
      <c r="J148" s="132">
        <v>23.5</v>
      </c>
      <c r="K148" s="133">
        <v>9.1</v>
      </c>
      <c r="L148" s="134">
        <v>82</v>
      </c>
      <c r="M148" s="135">
        <v>40</v>
      </c>
      <c r="N148" s="136"/>
    </row>
    <row r="149" spans="1:14" x14ac:dyDescent="0.2">
      <c r="A149" s="90">
        <v>24</v>
      </c>
      <c r="B149" s="162"/>
      <c r="C149" s="141">
        <v>21</v>
      </c>
      <c r="D149" s="201">
        <v>10.3</v>
      </c>
      <c r="E149" s="202">
        <v>69</v>
      </c>
      <c r="F149" s="203">
        <v>36</v>
      </c>
      <c r="G149" s="204"/>
      <c r="H149" s="205">
        <v>15</v>
      </c>
      <c r="I149" s="162"/>
      <c r="J149" s="132">
        <v>21.7</v>
      </c>
      <c r="K149" s="133">
        <v>9.5</v>
      </c>
      <c r="L149" s="134">
        <v>83</v>
      </c>
      <c r="M149" s="135">
        <v>57</v>
      </c>
      <c r="N149" s="136"/>
    </row>
    <row r="150" spans="1:14" x14ac:dyDescent="0.2">
      <c r="A150" s="90">
        <v>25</v>
      </c>
      <c r="B150" s="162"/>
      <c r="C150" s="141">
        <v>23</v>
      </c>
      <c r="D150" s="201">
        <v>12</v>
      </c>
      <c r="E150" s="202">
        <v>70</v>
      </c>
      <c r="F150" s="203">
        <v>38</v>
      </c>
      <c r="G150" s="204">
        <v>1.3</v>
      </c>
      <c r="H150" s="205">
        <v>12.5</v>
      </c>
      <c r="I150" s="162"/>
      <c r="J150" s="132">
        <v>23.2</v>
      </c>
      <c r="K150" s="133">
        <v>11.8</v>
      </c>
      <c r="L150" s="134">
        <v>83</v>
      </c>
      <c r="M150" s="135">
        <v>57</v>
      </c>
      <c r="N150" s="136"/>
    </row>
    <row r="151" spans="1:14" x14ac:dyDescent="0.2">
      <c r="A151" s="90">
        <v>26</v>
      </c>
      <c r="B151" s="162"/>
      <c r="C151" s="141">
        <v>16.5</v>
      </c>
      <c r="D151" s="201">
        <v>12</v>
      </c>
      <c r="E151" s="202">
        <v>75</v>
      </c>
      <c r="F151" s="203">
        <v>54</v>
      </c>
      <c r="G151" s="204">
        <v>20.100000000000001</v>
      </c>
      <c r="H151" s="205">
        <v>14.5</v>
      </c>
      <c r="I151" s="162"/>
      <c r="J151" s="132">
        <v>17.5</v>
      </c>
      <c r="K151" s="133">
        <v>11.3</v>
      </c>
      <c r="L151" s="134">
        <v>82</v>
      </c>
      <c r="M151" s="135">
        <v>57</v>
      </c>
      <c r="N151" s="136">
        <v>21.08</v>
      </c>
    </row>
    <row r="152" spans="1:14" x14ac:dyDescent="0.2">
      <c r="A152" s="90">
        <v>27</v>
      </c>
      <c r="B152" s="162"/>
      <c r="C152" s="141">
        <v>19.5</v>
      </c>
      <c r="D152" s="201">
        <v>9</v>
      </c>
      <c r="E152" s="202">
        <v>75</v>
      </c>
      <c r="F152" s="203">
        <v>34</v>
      </c>
      <c r="G152" s="204">
        <v>7</v>
      </c>
      <c r="H152" s="205">
        <v>11.5</v>
      </c>
      <c r="I152" s="162"/>
      <c r="J152" s="132">
        <v>21</v>
      </c>
      <c r="K152" s="133">
        <v>8.6</v>
      </c>
      <c r="L152" s="134">
        <v>81</v>
      </c>
      <c r="M152" s="135">
        <v>50</v>
      </c>
      <c r="N152" s="136">
        <v>5.08</v>
      </c>
    </row>
    <row r="153" spans="1:14" x14ac:dyDescent="0.2">
      <c r="A153" s="90">
        <v>28</v>
      </c>
      <c r="B153" s="162"/>
      <c r="C153" s="141">
        <v>21</v>
      </c>
      <c r="D153" s="201">
        <v>9.5</v>
      </c>
      <c r="E153" s="202">
        <v>70</v>
      </c>
      <c r="F153" s="203">
        <v>34</v>
      </c>
      <c r="G153" s="204" t="s">
        <v>30</v>
      </c>
      <c r="H153" s="205">
        <v>14</v>
      </c>
      <c r="I153" s="162"/>
      <c r="J153" s="132">
        <v>22.2</v>
      </c>
      <c r="K153" s="133">
        <v>8.8000000000000007</v>
      </c>
      <c r="L153" s="134">
        <v>81</v>
      </c>
      <c r="M153" s="135">
        <v>50</v>
      </c>
      <c r="N153" s="136">
        <v>0.25</v>
      </c>
    </row>
    <row r="154" spans="1:14" x14ac:dyDescent="0.2">
      <c r="A154" s="90">
        <v>29</v>
      </c>
      <c r="B154" s="162"/>
      <c r="C154" s="141">
        <v>21.5</v>
      </c>
      <c r="D154" s="201">
        <v>9.4</v>
      </c>
      <c r="E154" s="202">
        <v>75</v>
      </c>
      <c r="F154" s="203">
        <v>33</v>
      </c>
      <c r="G154" s="204"/>
      <c r="H154" s="205">
        <v>14.5</v>
      </c>
      <c r="I154" s="162"/>
      <c r="J154" s="132">
        <v>22.8</v>
      </c>
      <c r="K154" s="133">
        <v>9.3000000000000007</v>
      </c>
      <c r="L154" s="134">
        <v>82</v>
      </c>
      <c r="M154" s="135">
        <v>49</v>
      </c>
      <c r="N154" s="136"/>
    </row>
    <row r="155" spans="1:14" ht="13.5" thickBot="1" x14ac:dyDescent="0.25">
      <c r="A155" s="90">
        <v>30</v>
      </c>
      <c r="B155" s="162"/>
      <c r="C155" s="141">
        <v>22</v>
      </c>
      <c r="D155" s="201">
        <v>8.5</v>
      </c>
      <c r="E155" s="202">
        <v>60</v>
      </c>
      <c r="F155" s="203">
        <v>29</v>
      </c>
      <c r="G155" s="204"/>
      <c r="H155" s="213">
        <v>15.1</v>
      </c>
      <c r="I155" s="162"/>
      <c r="J155" s="132">
        <v>22.9</v>
      </c>
      <c r="K155" s="133">
        <v>8.9</v>
      </c>
      <c r="L155" s="134">
        <v>82</v>
      </c>
      <c r="M155" s="135">
        <v>50</v>
      </c>
      <c r="N155" s="136"/>
    </row>
    <row r="156" spans="1:14" s="44" customFormat="1" x14ac:dyDescent="0.2">
      <c r="A156" s="145"/>
      <c r="B156" s="183"/>
      <c r="C156" s="41"/>
      <c r="D156" s="42"/>
      <c r="E156" s="148"/>
      <c r="F156" s="149"/>
      <c r="G156" s="43" t="s">
        <v>14</v>
      </c>
      <c r="H156" s="154"/>
      <c r="I156" s="162"/>
      <c r="J156" s="41"/>
      <c r="K156" s="42"/>
      <c r="L156" s="148"/>
      <c r="M156" s="149"/>
      <c r="N156" s="43" t="s">
        <v>14</v>
      </c>
    </row>
    <row r="157" spans="1:14" s="44" customFormat="1" x14ac:dyDescent="0.2">
      <c r="A157" s="146"/>
      <c r="B157" s="183"/>
      <c r="C157" s="166" t="s">
        <v>15</v>
      </c>
      <c r="D157" s="167"/>
      <c r="E157" s="214"/>
      <c r="F157" s="150"/>
      <c r="G157" s="45">
        <f>SUM(G126:G155)</f>
        <v>46</v>
      </c>
      <c r="H157" s="154"/>
      <c r="I157" s="162"/>
      <c r="J157" s="168" t="s">
        <v>15</v>
      </c>
      <c r="K157" s="169"/>
      <c r="L157" s="214"/>
      <c r="M157" s="150"/>
      <c r="N157" s="45">
        <f>SUM(N126:N155)</f>
        <v>44.179999999999993</v>
      </c>
    </row>
    <row r="158" spans="1:14" s="44" customFormat="1" x14ac:dyDescent="0.2">
      <c r="A158" s="146"/>
      <c r="B158" s="183"/>
      <c r="C158" s="46">
        <f>AVERAGE(C126:C155)</f>
        <v>20.230000000000004</v>
      </c>
      <c r="D158" s="47">
        <f>AVERAGE(D126:D155)</f>
        <v>9.379999999999999</v>
      </c>
      <c r="E158" s="214"/>
      <c r="F158" s="150"/>
      <c r="G158" s="48" t="s">
        <v>16</v>
      </c>
      <c r="H158" s="154"/>
      <c r="I158" s="162"/>
      <c r="J158" s="46">
        <f>AVERAGE(J126:J155)</f>
        <v>21.106666666666666</v>
      </c>
      <c r="K158" s="47">
        <f>AVERAGE(K126:K155)</f>
        <v>8.9133333333333304</v>
      </c>
      <c r="L158" s="214"/>
      <c r="M158" s="150"/>
      <c r="N158" s="45" t="s">
        <v>16</v>
      </c>
    </row>
    <row r="159" spans="1:14" s="44" customFormat="1" ht="13.5" thickBot="1" x14ac:dyDescent="0.25">
      <c r="A159" s="147"/>
      <c r="B159" s="184"/>
      <c r="C159" s="49"/>
      <c r="D159" s="50"/>
      <c r="E159" s="151"/>
      <c r="F159" s="152"/>
      <c r="G159" s="51">
        <f>COUNT(G126:G155)</f>
        <v>8</v>
      </c>
      <c r="H159" s="155"/>
      <c r="I159" s="163"/>
      <c r="J159" s="49"/>
      <c r="K159" s="50"/>
      <c r="L159" s="151"/>
      <c r="M159" s="152"/>
      <c r="N159" s="51">
        <f>COUNT(N126:N155)</f>
        <v>7</v>
      </c>
    </row>
    <row r="160" spans="1:14" ht="54.95" customHeight="1" thickBot="1" x14ac:dyDescent="0.25">
      <c r="A160" s="52"/>
      <c r="B160" s="52"/>
      <c r="C160" s="53"/>
      <c r="D160" s="53"/>
      <c r="E160" s="54"/>
      <c r="F160" s="54"/>
      <c r="G160" s="52"/>
      <c r="J160" s="52"/>
      <c r="K160" s="55"/>
      <c r="L160" s="55"/>
    </row>
    <row r="161" spans="1:14" ht="24" customHeight="1" thickBot="1" x14ac:dyDescent="0.25">
      <c r="A161" s="170" t="s">
        <v>23</v>
      </c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2"/>
    </row>
    <row r="162" spans="1:14" ht="32.25" customHeight="1" thickBot="1" x14ac:dyDescent="0.25">
      <c r="A162" s="178" t="s">
        <v>1</v>
      </c>
      <c r="B162" s="161" t="s">
        <v>2</v>
      </c>
      <c r="C162" s="174" t="s">
        <v>3</v>
      </c>
      <c r="D162" s="175"/>
      <c r="E162" s="176" t="s">
        <v>4</v>
      </c>
      <c r="F162" s="177"/>
      <c r="G162" s="56" t="s">
        <v>5</v>
      </c>
      <c r="H162" s="57" t="s">
        <v>6</v>
      </c>
      <c r="I162" s="161" t="s">
        <v>7</v>
      </c>
      <c r="J162" s="176" t="s">
        <v>3</v>
      </c>
      <c r="K162" s="177"/>
      <c r="L162" s="176" t="s">
        <v>4</v>
      </c>
      <c r="M162" s="177"/>
      <c r="N162" s="56" t="s">
        <v>5</v>
      </c>
    </row>
    <row r="163" spans="1:14" ht="13.5" thickBot="1" x14ac:dyDescent="0.25">
      <c r="A163" s="189"/>
      <c r="B163" s="162"/>
      <c r="C163" s="84" t="s">
        <v>8</v>
      </c>
      <c r="D163" s="98" t="s">
        <v>9</v>
      </c>
      <c r="E163" s="11" t="s">
        <v>10</v>
      </c>
      <c r="F163" s="12" t="s">
        <v>11</v>
      </c>
      <c r="G163" s="60" t="s">
        <v>12</v>
      </c>
      <c r="H163" s="60" t="s">
        <v>13</v>
      </c>
      <c r="I163" s="162"/>
      <c r="J163" s="11" t="s">
        <v>8</v>
      </c>
      <c r="K163" s="15"/>
      <c r="L163" s="11" t="s">
        <v>10</v>
      </c>
      <c r="M163" s="12" t="s">
        <v>11</v>
      </c>
      <c r="N163" s="60" t="s">
        <v>12</v>
      </c>
    </row>
    <row r="164" spans="1:14" x14ac:dyDescent="0.2">
      <c r="A164" s="19">
        <v>1</v>
      </c>
      <c r="B164" s="162"/>
      <c r="C164" s="26">
        <v>23.1</v>
      </c>
      <c r="D164" s="63">
        <v>11</v>
      </c>
      <c r="E164" s="28">
        <v>64</v>
      </c>
      <c r="F164" s="88">
        <v>23</v>
      </c>
      <c r="G164" s="30">
        <v>0.3</v>
      </c>
      <c r="H164" s="89">
        <v>17.5</v>
      </c>
      <c r="I164" s="162"/>
      <c r="J164" s="26">
        <v>23.7</v>
      </c>
      <c r="K164" s="63">
        <v>10.3</v>
      </c>
      <c r="L164" s="28">
        <v>82</v>
      </c>
      <c r="M164" s="88">
        <v>38</v>
      </c>
      <c r="N164" s="30"/>
    </row>
    <row r="165" spans="1:14" x14ac:dyDescent="0.2">
      <c r="A165" s="32">
        <v>2</v>
      </c>
      <c r="B165" s="162"/>
      <c r="C165" s="26">
        <v>20.5</v>
      </c>
      <c r="D165" s="63">
        <v>12</v>
      </c>
      <c r="E165" s="28">
        <v>70</v>
      </c>
      <c r="F165" s="88">
        <v>36</v>
      </c>
      <c r="G165" s="30">
        <v>7</v>
      </c>
      <c r="H165" s="89">
        <v>15</v>
      </c>
      <c r="I165" s="162"/>
      <c r="J165" s="26">
        <v>21.1</v>
      </c>
      <c r="K165" s="63">
        <v>11.9</v>
      </c>
      <c r="L165" s="28">
        <v>81</v>
      </c>
      <c r="M165" s="88">
        <v>59</v>
      </c>
      <c r="N165" s="30">
        <v>8.3800000000000008</v>
      </c>
    </row>
    <row r="166" spans="1:14" x14ac:dyDescent="0.2">
      <c r="A166" s="32">
        <v>3</v>
      </c>
      <c r="B166" s="162"/>
      <c r="C166" s="91">
        <v>27.5</v>
      </c>
      <c r="D166" s="92">
        <v>12</v>
      </c>
      <c r="E166" s="93">
        <v>69</v>
      </c>
      <c r="F166" s="94">
        <v>26</v>
      </c>
      <c r="G166" s="30">
        <v>0.4</v>
      </c>
      <c r="H166" s="95">
        <v>18.5</v>
      </c>
      <c r="I166" s="162"/>
      <c r="J166" s="91">
        <v>29.1</v>
      </c>
      <c r="K166" s="92">
        <v>12.7</v>
      </c>
      <c r="L166" s="93">
        <v>81</v>
      </c>
      <c r="M166" s="94">
        <v>48</v>
      </c>
      <c r="N166" s="30"/>
    </row>
    <row r="167" spans="1:14" x14ac:dyDescent="0.2">
      <c r="A167" s="32">
        <v>4</v>
      </c>
      <c r="B167" s="162"/>
      <c r="C167" s="91">
        <v>24.5</v>
      </c>
      <c r="D167" s="92">
        <v>15</v>
      </c>
      <c r="E167" s="93">
        <v>72</v>
      </c>
      <c r="F167" s="94">
        <v>28</v>
      </c>
      <c r="G167" s="96">
        <v>0.1</v>
      </c>
      <c r="H167" s="95">
        <v>18</v>
      </c>
      <c r="I167" s="162"/>
      <c r="J167" s="91">
        <v>25</v>
      </c>
      <c r="K167" s="92">
        <v>14.4</v>
      </c>
      <c r="L167" s="93">
        <v>80</v>
      </c>
      <c r="M167" s="94">
        <v>51</v>
      </c>
      <c r="N167" s="215">
        <v>0.51</v>
      </c>
    </row>
    <row r="168" spans="1:14" x14ac:dyDescent="0.2">
      <c r="A168" s="32">
        <v>5</v>
      </c>
      <c r="B168" s="162"/>
      <c r="C168" s="91">
        <v>21</v>
      </c>
      <c r="D168" s="92">
        <v>10.5</v>
      </c>
      <c r="E168" s="93">
        <v>76</v>
      </c>
      <c r="F168" s="94">
        <v>34</v>
      </c>
      <c r="G168" s="96">
        <v>16.399999999999999</v>
      </c>
      <c r="H168" s="97">
        <v>17</v>
      </c>
      <c r="I168" s="162"/>
      <c r="J168" s="91">
        <v>22.6</v>
      </c>
      <c r="K168" s="92">
        <v>10.1</v>
      </c>
      <c r="L168" s="93">
        <v>84</v>
      </c>
      <c r="M168" s="94">
        <v>52</v>
      </c>
      <c r="N168" s="215">
        <v>18.03</v>
      </c>
    </row>
    <row r="169" spans="1:14" x14ac:dyDescent="0.2">
      <c r="A169" s="32">
        <v>6</v>
      </c>
      <c r="B169" s="162"/>
      <c r="C169" s="206">
        <v>17</v>
      </c>
      <c r="D169" s="207">
        <v>8.9</v>
      </c>
      <c r="E169" s="93"/>
      <c r="F169" s="94"/>
      <c r="G169" s="96">
        <v>8.3000000000000007</v>
      </c>
      <c r="H169" s="97">
        <v>11.2</v>
      </c>
      <c r="I169" s="162"/>
      <c r="J169" s="91">
        <v>17.399999999999999</v>
      </c>
      <c r="K169" s="92">
        <v>7.8</v>
      </c>
      <c r="L169" s="93">
        <v>82</v>
      </c>
      <c r="M169" s="94">
        <v>48</v>
      </c>
      <c r="N169" s="215">
        <v>9.14</v>
      </c>
    </row>
    <row r="170" spans="1:14" x14ac:dyDescent="0.2">
      <c r="A170" s="32">
        <v>7</v>
      </c>
      <c r="B170" s="162"/>
      <c r="C170" s="206">
        <v>20</v>
      </c>
      <c r="D170" s="207">
        <v>6.5</v>
      </c>
      <c r="E170" s="93">
        <v>76</v>
      </c>
      <c r="F170" s="94">
        <v>27</v>
      </c>
      <c r="G170" s="96"/>
      <c r="H170" s="212">
        <v>10</v>
      </c>
      <c r="I170" s="162"/>
      <c r="J170" s="91">
        <v>20.7</v>
      </c>
      <c r="K170" s="92">
        <v>6</v>
      </c>
      <c r="L170" s="93">
        <v>80</v>
      </c>
      <c r="M170" s="94">
        <v>49</v>
      </c>
      <c r="N170" s="215">
        <v>0.25</v>
      </c>
    </row>
    <row r="171" spans="1:14" x14ac:dyDescent="0.2">
      <c r="A171" s="32">
        <v>8</v>
      </c>
      <c r="B171" s="162"/>
      <c r="C171" s="141">
        <v>21</v>
      </c>
      <c r="D171" s="199">
        <v>7</v>
      </c>
      <c r="E171" s="28">
        <v>75</v>
      </c>
      <c r="F171" s="29">
        <v>30</v>
      </c>
      <c r="G171" s="33">
        <v>15.2</v>
      </c>
      <c r="H171" s="31">
        <v>15.5</v>
      </c>
      <c r="I171" s="162"/>
      <c r="J171" s="91">
        <v>21.9</v>
      </c>
      <c r="K171" s="92">
        <v>7</v>
      </c>
      <c r="L171" s="93">
        <v>80</v>
      </c>
      <c r="M171" s="94">
        <v>49</v>
      </c>
      <c r="N171" s="215">
        <v>7.11</v>
      </c>
    </row>
    <row r="172" spans="1:14" x14ac:dyDescent="0.2">
      <c r="A172" s="32">
        <v>9</v>
      </c>
      <c r="B172" s="162"/>
      <c r="C172" s="141">
        <v>17.600000000000001</v>
      </c>
      <c r="D172" s="199">
        <v>12</v>
      </c>
      <c r="E172" s="28">
        <v>94.7</v>
      </c>
      <c r="F172" s="29">
        <v>75.7</v>
      </c>
      <c r="G172" s="33">
        <v>0.9</v>
      </c>
      <c r="H172" s="31">
        <v>14.5</v>
      </c>
      <c r="I172" s="162"/>
      <c r="J172" s="91">
        <v>19.3</v>
      </c>
      <c r="K172" s="92">
        <v>12.3</v>
      </c>
      <c r="L172" s="93">
        <v>82</v>
      </c>
      <c r="M172" s="94">
        <v>36</v>
      </c>
      <c r="N172" s="215">
        <v>7.87</v>
      </c>
    </row>
    <row r="173" spans="1:14" x14ac:dyDescent="0.2">
      <c r="A173" s="32">
        <v>10</v>
      </c>
      <c r="B173" s="162"/>
      <c r="C173" s="141">
        <v>21.1</v>
      </c>
      <c r="D173" s="199">
        <v>12.5</v>
      </c>
      <c r="E173" s="28">
        <v>95.3</v>
      </c>
      <c r="F173" s="29">
        <v>62.2</v>
      </c>
      <c r="G173" s="33">
        <v>20.8</v>
      </c>
      <c r="H173" s="31">
        <v>16</v>
      </c>
      <c r="I173" s="162"/>
      <c r="J173" s="91">
        <v>20.8</v>
      </c>
      <c r="K173" s="92">
        <v>13.6</v>
      </c>
      <c r="L173" s="93">
        <v>81</v>
      </c>
      <c r="M173" s="94">
        <v>39</v>
      </c>
      <c r="N173" s="215">
        <v>3.81</v>
      </c>
    </row>
    <row r="174" spans="1:14" x14ac:dyDescent="0.2">
      <c r="A174" s="32">
        <v>11</v>
      </c>
      <c r="B174" s="162"/>
      <c r="C174" s="141">
        <v>22.5</v>
      </c>
      <c r="D174" s="199">
        <v>10.7</v>
      </c>
      <c r="E174" s="28">
        <v>73</v>
      </c>
      <c r="F174" s="29">
        <v>28</v>
      </c>
      <c r="G174" s="33">
        <v>0.2</v>
      </c>
      <c r="H174" s="31">
        <v>19.100000000000001</v>
      </c>
      <c r="I174" s="162"/>
      <c r="J174" s="91">
        <v>24.2</v>
      </c>
      <c r="K174" s="92">
        <v>10.9</v>
      </c>
      <c r="L174" s="93">
        <v>82</v>
      </c>
      <c r="M174" s="94">
        <v>35</v>
      </c>
      <c r="N174" s="215">
        <v>43.69</v>
      </c>
    </row>
    <row r="175" spans="1:14" x14ac:dyDescent="0.2">
      <c r="A175" s="32">
        <v>12</v>
      </c>
      <c r="B175" s="162"/>
      <c r="C175" s="141">
        <v>20.5</v>
      </c>
      <c r="D175" s="199">
        <v>9</v>
      </c>
      <c r="E175" s="28">
        <v>78</v>
      </c>
      <c r="F175" s="29">
        <v>28</v>
      </c>
      <c r="G175" s="33">
        <v>0.3</v>
      </c>
      <c r="H175" s="31">
        <v>16</v>
      </c>
      <c r="I175" s="162"/>
      <c r="J175" s="91">
        <v>21.9</v>
      </c>
      <c r="K175" s="92">
        <v>9.5</v>
      </c>
      <c r="L175" s="93">
        <v>83</v>
      </c>
      <c r="M175" s="94">
        <v>51</v>
      </c>
      <c r="N175" s="215">
        <v>0.51</v>
      </c>
    </row>
    <row r="176" spans="1:14" x14ac:dyDescent="0.2">
      <c r="A176" s="32">
        <v>13</v>
      </c>
      <c r="B176" s="162"/>
      <c r="C176" s="141">
        <v>23.5</v>
      </c>
      <c r="D176" s="199">
        <v>10</v>
      </c>
      <c r="E176" s="28">
        <v>74</v>
      </c>
      <c r="F176" s="29">
        <v>26</v>
      </c>
      <c r="G176" s="33"/>
      <c r="H176" s="31">
        <v>17.2</v>
      </c>
      <c r="I176" s="162"/>
      <c r="J176" s="26">
        <v>23.8</v>
      </c>
      <c r="K176" s="63">
        <v>9.6999999999999993</v>
      </c>
      <c r="L176" s="28">
        <v>82</v>
      </c>
      <c r="M176" s="88">
        <v>44</v>
      </c>
      <c r="N176" s="30">
        <v>0.25</v>
      </c>
    </row>
    <row r="177" spans="1:14" x14ac:dyDescent="0.2">
      <c r="A177" s="32">
        <v>14</v>
      </c>
      <c r="B177" s="162"/>
      <c r="C177" s="141">
        <v>21</v>
      </c>
      <c r="D177" s="199">
        <v>10</v>
      </c>
      <c r="E177" s="28">
        <v>70</v>
      </c>
      <c r="F177" s="29">
        <v>33</v>
      </c>
      <c r="G177" s="33"/>
      <c r="H177" s="31">
        <v>16.8</v>
      </c>
      <c r="I177" s="162"/>
      <c r="J177" s="26">
        <v>22.4</v>
      </c>
      <c r="K177" s="63">
        <v>9.8000000000000007</v>
      </c>
      <c r="L177" s="28">
        <v>81</v>
      </c>
      <c r="M177" s="88">
        <v>46</v>
      </c>
      <c r="N177" s="30"/>
    </row>
    <row r="178" spans="1:14" x14ac:dyDescent="0.2">
      <c r="A178" s="32">
        <v>15</v>
      </c>
      <c r="B178" s="162"/>
      <c r="C178" s="141">
        <v>25.5</v>
      </c>
      <c r="D178" s="199">
        <v>11.5</v>
      </c>
      <c r="E178" s="28">
        <v>72</v>
      </c>
      <c r="F178" s="29">
        <v>22</v>
      </c>
      <c r="G178" s="33">
        <v>15.3</v>
      </c>
      <c r="H178" s="31">
        <v>17.399999999999999</v>
      </c>
      <c r="I178" s="162"/>
      <c r="J178" s="26">
        <v>27.1</v>
      </c>
      <c r="K178" s="63">
        <v>10.5</v>
      </c>
      <c r="L178" s="28">
        <v>81</v>
      </c>
      <c r="M178" s="88">
        <v>36</v>
      </c>
      <c r="N178" s="30">
        <v>2.54</v>
      </c>
    </row>
    <row r="179" spans="1:14" x14ac:dyDescent="0.2">
      <c r="A179" s="32">
        <v>16</v>
      </c>
      <c r="B179" s="162"/>
      <c r="C179" s="141">
        <v>22.5</v>
      </c>
      <c r="D179" s="199">
        <v>12.5</v>
      </c>
      <c r="E179" s="28">
        <v>63</v>
      </c>
      <c r="F179" s="29">
        <v>30</v>
      </c>
      <c r="G179" s="33"/>
      <c r="H179" s="31">
        <v>17</v>
      </c>
      <c r="I179" s="162"/>
      <c r="J179" s="26">
        <v>24.8</v>
      </c>
      <c r="K179" s="63">
        <v>11.7</v>
      </c>
      <c r="L179" s="28">
        <v>83</v>
      </c>
      <c r="M179" s="88">
        <v>51</v>
      </c>
      <c r="N179" s="30">
        <v>0.25</v>
      </c>
    </row>
    <row r="180" spans="1:14" x14ac:dyDescent="0.2">
      <c r="A180" s="32">
        <v>17</v>
      </c>
      <c r="B180" s="162"/>
      <c r="C180" s="141">
        <v>24.5</v>
      </c>
      <c r="D180" s="199">
        <v>11.5</v>
      </c>
      <c r="E180" s="28">
        <v>69</v>
      </c>
      <c r="F180" s="29">
        <v>27</v>
      </c>
      <c r="G180" s="33"/>
      <c r="H180" s="31">
        <v>18</v>
      </c>
      <c r="I180" s="162"/>
      <c r="J180" s="26">
        <v>25.3</v>
      </c>
      <c r="K180" s="63">
        <v>10.6</v>
      </c>
      <c r="L180" s="28">
        <v>84</v>
      </c>
      <c r="M180" s="88">
        <v>47</v>
      </c>
      <c r="N180" s="30"/>
    </row>
    <row r="181" spans="1:14" x14ac:dyDescent="0.2">
      <c r="A181" s="32">
        <v>18</v>
      </c>
      <c r="B181" s="162"/>
      <c r="C181" s="141">
        <v>26</v>
      </c>
      <c r="D181" s="199">
        <v>11</v>
      </c>
      <c r="E181" s="28">
        <v>70</v>
      </c>
      <c r="F181" s="29">
        <v>19</v>
      </c>
      <c r="G181" s="33"/>
      <c r="H181" s="31">
        <v>19.5</v>
      </c>
      <c r="I181" s="162"/>
      <c r="J181" s="26">
        <v>27.2</v>
      </c>
      <c r="K181" s="63">
        <v>10.4</v>
      </c>
      <c r="L181" s="28">
        <v>84</v>
      </c>
      <c r="M181" s="88">
        <v>36</v>
      </c>
      <c r="N181" s="30"/>
    </row>
    <row r="182" spans="1:14" x14ac:dyDescent="0.2">
      <c r="A182" s="32">
        <v>19</v>
      </c>
      <c r="B182" s="162"/>
      <c r="C182" s="141">
        <v>25</v>
      </c>
      <c r="D182" s="199">
        <v>13.5</v>
      </c>
      <c r="E182" s="28">
        <v>44</v>
      </c>
      <c r="F182" s="29">
        <v>23</v>
      </c>
      <c r="G182" s="33"/>
      <c r="H182" s="31">
        <v>22</v>
      </c>
      <c r="I182" s="162"/>
      <c r="J182" s="26">
        <v>26.7</v>
      </c>
      <c r="K182" s="63">
        <v>13.2</v>
      </c>
      <c r="L182" s="28">
        <v>78</v>
      </c>
      <c r="M182" s="88">
        <v>34</v>
      </c>
      <c r="N182" s="30"/>
    </row>
    <row r="183" spans="1:14" x14ac:dyDescent="0.2">
      <c r="A183" s="32">
        <v>20</v>
      </c>
      <c r="B183" s="162"/>
      <c r="C183" s="141">
        <v>25</v>
      </c>
      <c r="D183" s="199">
        <v>12</v>
      </c>
      <c r="E183" s="28">
        <v>65</v>
      </c>
      <c r="F183" s="29">
        <v>22</v>
      </c>
      <c r="G183" s="33">
        <v>2.5</v>
      </c>
      <c r="H183" s="31">
        <v>16.5</v>
      </c>
      <c r="I183" s="162"/>
      <c r="J183" s="26">
        <v>27.9</v>
      </c>
      <c r="K183" s="63">
        <v>11.8</v>
      </c>
      <c r="L183" s="28">
        <v>84</v>
      </c>
      <c r="M183" s="88">
        <v>43</v>
      </c>
      <c r="N183" s="30">
        <v>3.05</v>
      </c>
    </row>
    <row r="184" spans="1:14" x14ac:dyDescent="0.2">
      <c r="A184" s="32">
        <v>21</v>
      </c>
      <c r="B184" s="162"/>
      <c r="C184" s="141">
        <v>25</v>
      </c>
      <c r="D184" s="199">
        <v>12.3</v>
      </c>
      <c r="E184" s="28">
        <v>70</v>
      </c>
      <c r="F184" s="29">
        <v>23</v>
      </c>
      <c r="G184" s="33">
        <v>2</v>
      </c>
      <c r="H184" s="31">
        <v>20</v>
      </c>
      <c r="I184" s="162"/>
      <c r="J184" s="26">
        <v>26</v>
      </c>
      <c r="K184" s="63">
        <v>12.2</v>
      </c>
      <c r="L184" s="28">
        <v>81</v>
      </c>
      <c r="M184" s="88">
        <v>43</v>
      </c>
      <c r="N184" s="30">
        <v>0.25</v>
      </c>
    </row>
    <row r="185" spans="1:14" ht="12" customHeight="1" x14ac:dyDescent="0.2">
      <c r="A185" s="32">
        <v>22</v>
      </c>
      <c r="B185" s="162"/>
      <c r="C185" s="141">
        <v>19</v>
      </c>
      <c r="D185" s="199">
        <v>13</v>
      </c>
      <c r="E185" s="28">
        <v>72</v>
      </c>
      <c r="F185" s="29">
        <v>42</v>
      </c>
      <c r="G185" s="33">
        <v>0.2</v>
      </c>
      <c r="H185" s="31">
        <v>13.5</v>
      </c>
      <c r="I185" s="162"/>
      <c r="J185" s="26">
        <v>20.5</v>
      </c>
      <c r="K185" s="63">
        <v>13.2</v>
      </c>
      <c r="L185" s="28">
        <v>83</v>
      </c>
      <c r="M185" s="88">
        <v>54</v>
      </c>
      <c r="N185" s="30">
        <v>2.0299999999999998</v>
      </c>
    </row>
    <row r="186" spans="1:14" x14ac:dyDescent="0.2">
      <c r="A186" s="32">
        <v>23</v>
      </c>
      <c r="B186" s="162"/>
      <c r="C186" s="141">
        <v>24.5</v>
      </c>
      <c r="D186" s="199">
        <v>10</v>
      </c>
      <c r="E186" s="28">
        <v>75</v>
      </c>
      <c r="F186" s="29">
        <v>20</v>
      </c>
      <c r="G186" s="33"/>
      <c r="H186" s="31">
        <v>17.3</v>
      </c>
      <c r="I186" s="162"/>
      <c r="J186" s="26">
        <v>25.6</v>
      </c>
      <c r="K186" s="63">
        <v>10.4</v>
      </c>
      <c r="L186" s="28">
        <v>83</v>
      </c>
      <c r="M186" s="88">
        <v>34</v>
      </c>
      <c r="N186" s="30"/>
    </row>
    <row r="187" spans="1:14" x14ac:dyDescent="0.2">
      <c r="A187" s="32">
        <v>24</v>
      </c>
      <c r="B187" s="162"/>
      <c r="C187" s="141">
        <v>23.5</v>
      </c>
      <c r="D187" s="199">
        <v>10</v>
      </c>
      <c r="E187" s="28"/>
      <c r="F187" s="29"/>
      <c r="G187" s="33"/>
      <c r="H187" s="31">
        <v>18.5</v>
      </c>
      <c r="I187" s="162"/>
      <c r="J187" s="26">
        <v>25.5</v>
      </c>
      <c r="K187" s="63">
        <v>9.9</v>
      </c>
      <c r="L187" s="28">
        <v>83</v>
      </c>
      <c r="M187" s="88">
        <v>38</v>
      </c>
      <c r="N187" s="30"/>
    </row>
    <row r="188" spans="1:14" x14ac:dyDescent="0.2">
      <c r="A188" s="32">
        <v>25</v>
      </c>
      <c r="B188" s="162"/>
      <c r="C188" s="141">
        <v>26</v>
      </c>
      <c r="D188" s="199">
        <v>10.5</v>
      </c>
      <c r="E188" s="28">
        <v>72</v>
      </c>
      <c r="F188" s="29">
        <v>28</v>
      </c>
      <c r="G188" s="33"/>
      <c r="H188" s="31">
        <v>18</v>
      </c>
      <c r="I188" s="162"/>
      <c r="J188" s="26">
        <v>26.7</v>
      </c>
      <c r="K188" s="63">
        <v>10.4</v>
      </c>
      <c r="L188" s="28">
        <v>82</v>
      </c>
      <c r="M188" s="88">
        <v>45</v>
      </c>
      <c r="N188" s="30"/>
    </row>
    <row r="189" spans="1:14" x14ac:dyDescent="0.2">
      <c r="A189" s="32">
        <v>26</v>
      </c>
      <c r="B189" s="162"/>
      <c r="C189" s="141">
        <v>23.5</v>
      </c>
      <c r="D189" s="199">
        <v>13.5</v>
      </c>
      <c r="E189" s="28">
        <v>66</v>
      </c>
      <c r="F189" s="29">
        <v>35</v>
      </c>
      <c r="G189" s="33"/>
      <c r="H189" s="31">
        <v>20.5</v>
      </c>
      <c r="I189" s="162"/>
      <c r="J189" s="26">
        <v>25.1</v>
      </c>
      <c r="K189" s="63">
        <v>12.9</v>
      </c>
      <c r="L189" s="28">
        <v>83</v>
      </c>
      <c r="M189" s="88">
        <v>56</v>
      </c>
      <c r="N189" s="30"/>
    </row>
    <row r="190" spans="1:14" x14ac:dyDescent="0.2">
      <c r="A190" s="32">
        <v>27</v>
      </c>
      <c r="B190" s="162"/>
      <c r="C190" s="141">
        <v>24.8</v>
      </c>
      <c r="D190" s="199">
        <v>13</v>
      </c>
      <c r="E190" s="28">
        <v>78</v>
      </c>
      <c r="F190" s="29">
        <v>34</v>
      </c>
      <c r="G190" s="33"/>
      <c r="H190" s="31">
        <v>19.5</v>
      </c>
      <c r="I190" s="162"/>
      <c r="J190" s="26">
        <v>25.9</v>
      </c>
      <c r="K190" s="63">
        <v>13</v>
      </c>
      <c r="L190" s="28">
        <v>83</v>
      </c>
      <c r="M190" s="88">
        <v>55</v>
      </c>
      <c r="N190" s="30"/>
    </row>
    <row r="191" spans="1:14" x14ac:dyDescent="0.2">
      <c r="A191" s="32">
        <v>28</v>
      </c>
      <c r="B191" s="162"/>
      <c r="C191" s="141">
        <v>28</v>
      </c>
      <c r="D191" s="199">
        <v>13.3</v>
      </c>
      <c r="E191" s="28">
        <v>71</v>
      </c>
      <c r="F191" s="29">
        <v>27</v>
      </c>
      <c r="G191" s="33"/>
      <c r="H191" s="31">
        <v>20.5</v>
      </c>
      <c r="I191" s="162"/>
      <c r="J191" s="26">
        <v>29.5</v>
      </c>
      <c r="K191" s="63">
        <v>12.5</v>
      </c>
      <c r="L191" s="28">
        <v>83</v>
      </c>
      <c r="M191" s="88">
        <v>46</v>
      </c>
      <c r="N191" s="30"/>
    </row>
    <row r="192" spans="1:14" x14ac:dyDescent="0.2">
      <c r="A192" s="32">
        <v>29</v>
      </c>
      <c r="B192" s="162"/>
      <c r="C192" s="141">
        <v>31.5</v>
      </c>
      <c r="D192" s="199">
        <v>15</v>
      </c>
      <c r="E192" s="28">
        <v>66</v>
      </c>
      <c r="F192" s="29">
        <v>24</v>
      </c>
      <c r="G192" s="33"/>
      <c r="H192" s="31">
        <v>24</v>
      </c>
      <c r="I192" s="162"/>
      <c r="J192" s="26">
        <v>30</v>
      </c>
      <c r="K192" s="63">
        <v>14.7</v>
      </c>
      <c r="L192" s="28">
        <v>83</v>
      </c>
      <c r="M192" s="88">
        <v>37</v>
      </c>
      <c r="N192" s="30"/>
    </row>
    <row r="193" spans="1:14" x14ac:dyDescent="0.2">
      <c r="A193" s="32">
        <v>30</v>
      </c>
      <c r="B193" s="162"/>
      <c r="C193" s="141">
        <v>28</v>
      </c>
      <c r="D193" s="27">
        <v>17</v>
      </c>
      <c r="E193" s="28">
        <v>52</v>
      </c>
      <c r="F193" s="29">
        <v>19</v>
      </c>
      <c r="G193" s="33"/>
      <c r="H193" s="31">
        <v>25.3</v>
      </c>
      <c r="I193" s="162"/>
      <c r="J193" s="26">
        <v>32.6</v>
      </c>
      <c r="K193" s="63">
        <v>16.2</v>
      </c>
      <c r="L193" s="28">
        <v>82</v>
      </c>
      <c r="M193" s="88">
        <v>31</v>
      </c>
      <c r="N193" s="30"/>
    </row>
    <row r="194" spans="1:14" ht="13.5" thickBot="1" x14ac:dyDescent="0.25">
      <c r="A194" s="35">
        <v>31</v>
      </c>
      <c r="B194" s="162"/>
      <c r="C194" s="26">
        <v>30.5</v>
      </c>
      <c r="D194" s="27">
        <v>17.5</v>
      </c>
      <c r="E194" s="28">
        <v>55</v>
      </c>
      <c r="F194" s="39">
        <v>25</v>
      </c>
      <c r="G194" s="40"/>
      <c r="H194" s="83">
        <v>26</v>
      </c>
      <c r="I194" s="162"/>
      <c r="J194" s="36">
        <v>31.9</v>
      </c>
      <c r="K194" s="67">
        <v>17.3</v>
      </c>
      <c r="L194" s="28">
        <v>81</v>
      </c>
      <c r="M194" s="88">
        <v>37</v>
      </c>
      <c r="N194" s="70"/>
    </row>
    <row r="195" spans="1:14" s="44" customFormat="1" x14ac:dyDescent="0.2">
      <c r="A195" s="145"/>
      <c r="B195" s="162"/>
      <c r="C195" s="41"/>
      <c r="D195" s="42"/>
      <c r="E195" s="148"/>
      <c r="F195" s="149"/>
      <c r="G195" s="43" t="s">
        <v>14</v>
      </c>
      <c r="H195" s="153"/>
      <c r="I195" s="162"/>
      <c r="J195" s="41"/>
      <c r="K195" s="42"/>
      <c r="L195" s="148"/>
      <c r="M195" s="149"/>
      <c r="N195" s="43" t="s">
        <v>14</v>
      </c>
    </row>
    <row r="196" spans="1:14" s="44" customFormat="1" x14ac:dyDescent="0.2">
      <c r="A196" s="146"/>
      <c r="B196" s="162"/>
      <c r="C196" s="166" t="s">
        <v>15</v>
      </c>
      <c r="D196" s="167"/>
      <c r="E196" s="214"/>
      <c r="F196" s="150"/>
      <c r="G196" s="45">
        <f>SUM(G164:G194)</f>
        <v>89.9</v>
      </c>
      <c r="H196" s="154"/>
      <c r="I196" s="162"/>
      <c r="J196" s="168" t="s">
        <v>15</v>
      </c>
      <c r="K196" s="169"/>
      <c r="L196" s="214"/>
      <c r="M196" s="150"/>
      <c r="N196" s="45">
        <f>SUM(N164:N194)</f>
        <v>107.67</v>
      </c>
    </row>
    <row r="197" spans="1:14" s="44" customFormat="1" x14ac:dyDescent="0.2">
      <c r="A197" s="146"/>
      <c r="B197" s="162"/>
      <c r="C197" s="46">
        <f>AVERAGE(C164:C194)</f>
        <v>23.664516129032254</v>
      </c>
      <c r="D197" s="47">
        <f>AVERAGE(D164:D194)</f>
        <v>11.748387096774195</v>
      </c>
      <c r="E197" s="214"/>
      <c r="F197" s="150"/>
      <c r="G197" s="48" t="s">
        <v>16</v>
      </c>
      <c r="H197" s="154"/>
      <c r="I197" s="162"/>
      <c r="J197" s="46">
        <f>AVERAGE(J164:J194)</f>
        <v>24.909677419354839</v>
      </c>
      <c r="K197" s="47">
        <f>AVERAGE(K164:K194)</f>
        <v>11.512903225806449</v>
      </c>
      <c r="L197" s="214"/>
      <c r="M197" s="150"/>
      <c r="N197" s="45" t="s">
        <v>16</v>
      </c>
    </row>
    <row r="198" spans="1:14" s="44" customFormat="1" ht="13.5" thickBot="1" x14ac:dyDescent="0.25">
      <c r="A198" s="147"/>
      <c r="B198" s="163"/>
      <c r="C198" s="49"/>
      <c r="D198" s="50"/>
      <c r="E198" s="151"/>
      <c r="F198" s="152"/>
      <c r="G198" s="51">
        <f>COUNT(G164:G194)</f>
        <v>15</v>
      </c>
      <c r="H198" s="155"/>
      <c r="I198" s="163"/>
      <c r="J198" s="49"/>
      <c r="K198" s="50"/>
      <c r="L198" s="151"/>
      <c r="M198" s="152"/>
      <c r="N198" s="51">
        <f>COUNT(N164:N194)</f>
        <v>16</v>
      </c>
    </row>
    <row r="199" spans="1:14" s="44" customFormat="1" ht="54.95" customHeight="1" thickBot="1" x14ac:dyDescent="0.25">
      <c r="A199" s="99"/>
      <c r="B199" s="100"/>
      <c r="C199" s="101"/>
      <c r="D199" s="101"/>
      <c r="E199" s="102"/>
      <c r="F199" s="102"/>
      <c r="G199" s="102"/>
      <c r="H199" s="102"/>
      <c r="I199" s="100"/>
      <c r="J199" s="102"/>
      <c r="K199" s="102"/>
      <c r="L199" s="102"/>
      <c r="M199" s="102"/>
      <c r="N199" s="102"/>
    </row>
    <row r="200" spans="1:14" ht="24" customHeight="1" thickBot="1" x14ac:dyDescent="0.25">
      <c r="A200" s="170" t="s">
        <v>22</v>
      </c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2"/>
    </row>
    <row r="201" spans="1:14" ht="32.25" customHeight="1" thickBot="1" x14ac:dyDescent="0.25">
      <c r="A201" s="178" t="s">
        <v>1</v>
      </c>
      <c r="B201" s="161" t="s">
        <v>2</v>
      </c>
      <c r="C201" s="190" t="s">
        <v>3</v>
      </c>
      <c r="D201" s="175"/>
      <c r="E201" s="176" t="s">
        <v>4</v>
      </c>
      <c r="F201" s="177"/>
      <c r="G201" s="56" t="s">
        <v>5</v>
      </c>
      <c r="H201" s="57" t="s">
        <v>6</v>
      </c>
      <c r="I201" s="161" t="s">
        <v>7</v>
      </c>
      <c r="J201" s="191" t="s">
        <v>3</v>
      </c>
      <c r="K201" s="177"/>
      <c r="L201" s="176" t="s">
        <v>4</v>
      </c>
      <c r="M201" s="177"/>
      <c r="N201" s="56" t="s">
        <v>5</v>
      </c>
    </row>
    <row r="202" spans="1:14" ht="13.5" customHeight="1" thickBot="1" x14ac:dyDescent="0.25">
      <c r="A202" s="189"/>
      <c r="B202" s="162"/>
      <c r="C202" s="9" t="s">
        <v>8</v>
      </c>
      <c r="D202" s="10" t="s">
        <v>9</v>
      </c>
      <c r="E202" s="17" t="s">
        <v>10</v>
      </c>
      <c r="F202" s="13" t="s">
        <v>11</v>
      </c>
      <c r="G202" s="16" t="s">
        <v>12</v>
      </c>
      <c r="H202" s="16" t="s">
        <v>13</v>
      </c>
      <c r="I202" s="162"/>
      <c r="J202" s="17" t="s">
        <v>8</v>
      </c>
      <c r="K202" s="18" t="s">
        <v>9</v>
      </c>
      <c r="L202" s="17" t="s">
        <v>10</v>
      </c>
      <c r="M202" s="13" t="s">
        <v>11</v>
      </c>
      <c r="N202" s="16" t="s">
        <v>12</v>
      </c>
    </row>
    <row r="203" spans="1:14" x14ac:dyDescent="0.2">
      <c r="A203" s="19">
        <v>1</v>
      </c>
      <c r="B203" s="162"/>
      <c r="C203" s="20">
        <v>32.5</v>
      </c>
      <c r="D203" s="21">
        <v>17</v>
      </c>
      <c r="E203" s="22">
        <v>55</v>
      </c>
      <c r="F203" s="23">
        <v>27</v>
      </c>
      <c r="G203" s="24"/>
      <c r="H203" s="81">
        <v>25</v>
      </c>
      <c r="I203" s="162"/>
      <c r="J203" s="26">
        <v>32.200000000000003</v>
      </c>
      <c r="K203" s="63">
        <v>16.8</v>
      </c>
      <c r="L203" s="28">
        <v>82</v>
      </c>
      <c r="M203" s="88">
        <v>40</v>
      </c>
      <c r="N203" s="30"/>
    </row>
    <row r="204" spans="1:14" x14ac:dyDescent="0.2">
      <c r="A204" s="32">
        <v>2</v>
      </c>
      <c r="B204" s="162"/>
      <c r="C204" s="26">
        <v>27.5</v>
      </c>
      <c r="D204" s="27">
        <v>18</v>
      </c>
      <c r="E204" s="28">
        <v>62</v>
      </c>
      <c r="F204" s="29">
        <v>26</v>
      </c>
      <c r="G204" s="33"/>
      <c r="H204" s="31">
        <v>22.5</v>
      </c>
      <c r="I204" s="162"/>
      <c r="J204" s="26">
        <v>29</v>
      </c>
      <c r="K204" s="63">
        <v>18.100000000000001</v>
      </c>
      <c r="L204" s="28">
        <v>82</v>
      </c>
      <c r="M204" s="88">
        <v>40</v>
      </c>
      <c r="N204" s="30">
        <v>0.25</v>
      </c>
    </row>
    <row r="205" spans="1:14" x14ac:dyDescent="0.2">
      <c r="A205" s="32">
        <v>3</v>
      </c>
      <c r="B205" s="162"/>
      <c r="C205" s="26">
        <v>29.5</v>
      </c>
      <c r="D205" s="27">
        <v>14.5</v>
      </c>
      <c r="E205" s="28">
        <v>66</v>
      </c>
      <c r="F205" s="29">
        <v>24</v>
      </c>
      <c r="G205" s="33"/>
      <c r="H205" s="31">
        <v>24.5</v>
      </c>
      <c r="I205" s="162"/>
      <c r="J205" s="91">
        <v>30.6</v>
      </c>
      <c r="K205" s="92">
        <v>14.8</v>
      </c>
      <c r="L205" s="93">
        <v>82</v>
      </c>
      <c r="M205" s="94">
        <v>37</v>
      </c>
      <c r="N205" s="30"/>
    </row>
    <row r="206" spans="1:14" x14ac:dyDescent="0.2">
      <c r="A206" s="32">
        <v>4</v>
      </c>
      <c r="B206" s="162"/>
      <c r="C206" s="26">
        <v>28.5</v>
      </c>
      <c r="D206" s="27">
        <v>16.8</v>
      </c>
      <c r="E206" s="28">
        <v>70</v>
      </c>
      <c r="F206" s="29">
        <v>25</v>
      </c>
      <c r="G206" s="33"/>
      <c r="H206" s="31">
        <v>22</v>
      </c>
      <c r="I206" s="162"/>
      <c r="J206" s="91">
        <v>29.9</v>
      </c>
      <c r="K206" s="92">
        <v>17.899999999999999</v>
      </c>
      <c r="L206" s="93">
        <v>81</v>
      </c>
      <c r="M206" s="94">
        <v>40</v>
      </c>
      <c r="N206" s="215"/>
    </row>
    <row r="207" spans="1:14" x14ac:dyDescent="0.2">
      <c r="A207" s="32">
        <v>5</v>
      </c>
      <c r="B207" s="162"/>
      <c r="C207" s="141">
        <v>26.8</v>
      </c>
      <c r="D207" s="199">
        <v>16.5</v>
      </c>
      <c r="E207" s="28">
        <v>72</v>
      </c>
      <c r="F207" s="29">
        <v>36</v>
      </c>
      <c r="G207" s="33"/>
      <c r="H207" s="31">
        <v>21</v>
      </c>
      <c r="I207" s="162"/>
      <c r="J207" s="91">
        <v>27.8</v>
      </c>
      <c r="K207" s="92">
        <v>17.600000000000001</v>
      </c>
      <c r="L207" s="93">
        <v>82</v>
      </c>
      <c r="M207" s="94">
        <v>55</v>
      </c>
      <c r="N207" s="215"/>
    </row>
    <row r="208" spans="1:14" x14ac:dyDescent="0.2">
      <c r="A208" s="32">
        <v>6</v>
      </c>
      <c r="B208" s="162"/>
      <c r="C208" s="141">
        <v>29</v>
      </c>
      <c r="D208" s="199">
        <v>16</v>
      </c>
      <c r="E208" s="28">
        <v>72</v>
      </c>
      <c r="F208" s="29">
        <v>15</v>
      </c>
      <c r="G208" s="33"/>
      <c r="H208" s="31">
        <v>22</v>
      </c>
      <c r="I208" s="162"/>
      <c r="J208" s="91">
        <v>30.4</v>
      </c>
      <c r="K208" s="92">
        <v>15.9</v>
      </c>
      <c r="L208" s="93">
        <v>78</v>
      </c>
      <c r="M208" s="94">
        <v>23</v>
      </c>
      <c r="N208" s="215"/>
    </row>
    <row r="209" spans="1:14" x14ac:dyDescent="0.2">
      <c r="A209" s="32">
        <v>7</v>
      </c>
      <c r="B209" s="162"/>
      <c r="C209" s="141">
        <v>28.5</v>
      </c>
      <c r="D209" s="199">
        <v>14.5</v>
      </c>
      <c r="E209" s="28"/>
      <c r="F209" s="29"/>
      <c r="G209" s="33"/>
      <c r="H209" s="31">
        <v>21</v>
      </c>
      <c r="I209" s="162"/>
      <c r="J209" s="91">
        <v>29.8</v>
      </c>
      <c r="K209" s="92">
        <v>14.3</v>
      </c>
      <c r="L209" s="93">
        <v>82</v>
      </c>
      <c r="M209" s="94">
        <v>45</v>
      </c>
      <c r="N209" s="215"/>
    </row>
    <row r="210" spans="1:14" x14ac:dyDescent="0.2">
      <c r="A210" s="32">
        <v>8</v>
      </c>
      <c r="B210" s="162"/>
      <c r="C210" s="141">
        <v>25</v>
      </c>
      <c r="D210" s="199">
        <v>16.5</v>
      </c>
      <c r="E210" s="28">
        <v>70</v>
      </c>
      <c r="F210" s="29">
        <v>40</v>
      </c>
      <c r="G210" s="33"/>
      <c r="H210" s="217">
        <v>20</v>
      </c>
      <c r="I210" s="162"/>
      <c r="J210" s="91">
        <v>25.9</v>
      </c>
      <c r="K210" s="92">
        <v>16.600000000000001</v>
      </c>
      <c r="L210" s="93">
        <v>83</v>
      </c>
      <c r="M210" s="94">
        <v>60</v>
      </c>
      <c r="N210" s="215"/>
    </row>
    <row r="211" spans="1:14" x14ac:dyDescent="0.2">
      <c r="A211" s="32">
        <v>9</v>
      </c>
      <c r="B211" s="162"/>
      <c r="C211" s="141">
        <v>28.5</v>
      </c>
      <c r="D211" s="199">
        <v>15</v>
      </c>
      <c r="E211" s="28">
        <v>88.9</v>
      </c>
      <c r="F211" s="29">
        <v>53.8</v>
      </c>
      <c r="G211" s="33"/>
      <c r="H211" s="31">
        <v>22.5</v>
      </c>
      <c r="I211" s="162"/>
      <c r="J211" s="91">
        <v>29.6</v>
      </c>
      <c r="K211" s="92">
        <v>15.2</v>
      </c>
      <c r="L211" s="93">
        <v>83</v>
      </c>
      <c r="M211" s="94">
        <v>52</v>
      </c>
      <c r="N211" s="215"/>
    </row>
    <row r="212" spans="1:14" x14ac:dyDescent="0.2">
      <c r="A212" s="32">
        <v>10</v>
      </c>
      <c r="B212" s="162"/>
      <c r="C212" s="141">
        <v>32.5</v>
      </c>
      <c r="D212" s="199">
        <v>18</v>
      </c>
      <c r="E212" s="28">
        <v>80</v>
      </c>
      <c r="F212" s="29">
        <v>26</v>
      </c>
      <c r="G212" s="33"/>
      <c r="H212" s="31">
        <v>25.5</v>
      </c>
      <c r="I212" s="162"/>
      <c r="J212" s="91">
        <v>33.9</v>
      </c>
      <c r="K212" s="92">
        <v>18.600000000000001</v>
      </c>
      <c r="L212" s="93">
        <v>82</v>
      </c>
      <c r="M212" s="94">
        <v>43</v>
      </c>
      <c r="N212" s="215"/>
    </row>
    <row r="213" spans="1:14" x14ac:dyDescent="0.2">
      <c r="A213" s="32">
        <v>11</v>
      </c>
      <c r="B213" s="162"/>
      <c r="C213" s="26">
        <v>36</v>
      </c>
      <c r="D213" s="27">
        <v>19</v>
      </c>
      <c r="E213" s="28">
        <v>56</v>
      </c>
      <c r="F213" s="29">
        <v>18</v>
      </c>
      <c r="G213" s="33"/>
      <c r="H213" s="31">
        <v>27</v>
      </c>
      <c r="I213" s="162"/>
      <c r="J213" s="91">
        <v>37.4</v>
      </c>
      <c r="K213" s="92">
        <v>18.7</v>
      </c>
      <c r="L213" s="93">
        <v>84</v>
      </c>
      <c r="M213" s="94">
        <v>25</v>
      </c>
      <c r="N213" s="215"/>
    </row>
    <row r="214" spans="1:14" x14ac:dyDescent="0.2">
      <c r="A214" s="32">
        <v>12</v>
      </c>
      <c r="B214" s="162"/>
      <c r="C214" s="26">
        <v>31</v>
      </c>
      <c r="D214" s="27">
        <v>19</v>
      </c>
      <c r="E214" s="28">
        <v>58</v>
      </c>
      <c r="F214" s="29">
        <v>20</v>
      </c>
      <c r="G214" s="33"/>
      <c r="H214" s="31">
        <v>23</v>
      </c>
      <c r="I214" s="162"/>
      <c r="J214" s="91">
        <v>32.1</v>
      </c>
      <c r="K214" s="92">
        <v>18.3</v>
      </c>
      <c r="L214" s="93">
        <v>80</v>
      </c>
      <c r="M214" s="94">
        <v>29</v>
      </c>
      <c r="N214" s="215"/>
    </row>
    <row r="215" spans="1:14" x14ac:dyDescent="0.2">
      <c r="A215" s="32">
        <v>13</v>
      </c>
      <c r="B215" s="162"/>
      <c r="C215" s="26">
        <v>31</v>
      </c>
      <c r="D215" s="27">
        <v>17.8</v>
      </c>
      <c r="E215" s="28">
        <v>65</v>
      </c>
      <c r="F215" s="29">
        <v>20</v>
      </c>
      <c r="G215" s="33"/>
      <c r="H215" s="31">
        <v>21</v>
      </c>
      <c r="I215" s="162"/>
      <c r="J215" s="26">
        <v>32.4</v>
      </c>
      <c r="K215" s="63">
        <v>19.2</v>
      </c>
      <c r="L215" s="28">
        <v>83</v>
      </c>
      <c r="M215" s="88">
        <v>34</v>
      </c>
      <c r="N215" s="30"/>
    </row>
    <row r="216" spans="1:14" x14ac:dyDescent="0.2">
      <c r="A216" s="32">
        <v>14</v>
      </c>
      <c r="B216" s="162"/>
      <c r="C216" s="26">
        <v>33.5</v>
      </c>
      <c r="D216" s="130">
        <v>19</v>
      </c>
      <c r="E216" s="28">
        <v>32</v>
      </c>
      <c r="F216" s="29">
        <v>18</v>
      </c>
      <c r="G216" s="33"/>
      <c r="H216" s="31">
        <v>26.5</v>
      </c>
      <c r="I216" s="162"/>
      <c r="J216" s="26">
        <v>34.700000000000003</v>
      </c>
      <c r="K216" s="63">
        <v>19.5</v>
      </c>
      <c r="L216" s="28">
        <v>61</v>
      </c>
      <c r="M216" s="88">
        <v>26</v>
      </c>
      <c r="N216" s="30"/>
    </row>
    <row r="217" spans="1:14" x14ac:dyDescent="0.2">
      <c r="A217" s="32">
        <v>15</v>
      </c>
      <c r="B217" s="162"/>
      <c r="C217" s="26">
        <v>33.5</v>
      </c>
      <c r="D217" s="27">
        <v>21.5</v>
      </c>
      <c r="E217" s="28">
        <v>50</v>
      </c>
      <c r="F217" s="29">
        <v>20</v>
      </c>
      <c r="G217" s="33"/>
      <c r="H217" s="31">
        <v>27.5</v>
      </c>
      <c r="I217" s="162"/>
      <c r="J217" s="26">
        <v>34.6</v>
      </c>
      <c r="K217" s="63">
        <v>20.9</v>
      </c>
      <c r="L217" s="28">
        <v>77</v>
      </c>
      <c r="M217" s="88">
        <v>28</v>
      </c>
      <c r="N217" s="30"/>
    </row>
    <row r="218" spans="1:14" x14ac:dyDescent="0.2">
      <c r="A218" s="32">
        <v>16</v>
      </c>
      <c r="B218" s="162"/>
      <c r="C218" s="26">
        <v>32</v>
      </c>
      <c r="D218" s="27">
        <v>18.5</v>
      </c>
      <c r="E218" s="28">
        <v>58</v>
      </c>
      <c r="F218" s="29">
        <v>29</v>
      </c>
      <c r="G218" s="33"/>
      <c r="H218" s="31">
        <v>24</v>
      </c>
      <c r="I218" s="162"/>
      <c r="J218" s="26">
        <v>32.799999999999997</v>
      </c>
      <c r="K218" s="63">
        <v>18.100000000000001</v>
      </c>
      <c r="L218" s="28">
        <v>79</v>
      </c>
      <c r="M218" s="88">
        <v>44</v>
      </c>
      <c r="N218" s="30"/>
    </row>
    <row r="219" spans="1:14" x14ac:dyDescent="0.2">
      <c r="A219" s="32">
        <v>17</v>
      </c>
      <c r="B219" s="162"/>
      <c r="C219" s="26">
        <v>31</v>
      </c>
      <c r="D219" s="27">
        <v>17.5</v>
      </c>
      <c r="E219" s="28">
        <v>65</v>
      </c>
      <c r="F219" s="29">
        <v>29</v>
      </c>
      <c r="G219" s="33"/>
      <c r="H219" s="31">
        <v>28</v>
      </c>
      <c r="I219" s="162"/>
      <c r="J219" s="26">
        <v>32.1</v>
      </c>
      <c r="K219" s="63">
        <v>17.7</v>
      </c>
      <c r="L219" s="28">
        <v>84</v>
      </c>
      <c r="M219" s="88">
        <v>43</v>
      </c>
      <c r="N219" s="30"/>
    </row>
    <row r="220" spans="1:14" x14ac:dyDescent="0.2">
      <c r="A220" s="32">
        <v>18</v>
      </c>
      <c r="B220" s="162"/>
      <c r="C220" s="26">
        <v>32</v>
      </c>
      <c r="D220" s="27">
        <v>18.5</v>
      </c>
      <c r="E220" s="28">
        <v>60</v>
      </c>
      <c r="F220" s="29">
        <v>22</v>
      </c>
      <c r="G220" s="33"/>
      <c r="H220" s="31">
        <v>21</v>
      </c>
      <c r="I220" s="162"/>
      <c r="J220" s="26">
        <v>33.4</v>
      </c>
      <c r="K220" s="63">
        <v>17.600000000000001</v>
      </c>
      <c r="L220" s="28">
        <v>83</v>
      </c>
      <c r="M220" s="88">
        <v>33</v>
      </c>
      <c r="N220" s="30"/>
    </row>
    <row r="221" spans="1:14" x14ac:dyDescent="0.2">
      <c r="A221" s="32">
        <v>19</v>
      </c>
      <c r="B221" s="162"/>
      <c r="C221" s="26">
        <v>33</v>
      </c>
      <c r="D221" s="27">
        <v>19.5</v>
      </c>
      <c r="E221" s="28">
        <v>45</v>
      </c>
      <c r="F221" s="29">
        <v>23</v>
      </c>
      <c r="G221" s="33"/>
      <c r="H221" s="31">
        <v>26.5</v>
      </c>
      <c r="I221" s="162"/>
      <c r="J221" s="26">
        <v>34.299999999999997</v>
      </c>
      <c r="K221" s="63">
        <v>18.100000000000001</v>
      </c>
      <c r="L221" s="28">
        <v>75</v>
      </c>
      <c r="M221" s="88">
        <v>31</v>
      </c>
      <c r="N221" s="30"/>
    </row>
    <row r="222" spans="1:14" x14ac:dyDescent="0.2">
      <c r="A222" s="32">
        <v>20</v>
      </c>
      <c r="B222" s="162"/>
      <c r="C222" s="26">
        <v>35.5</v>
      </c>
      <c r="D222" s="27">
        <v>19.3</v>
      </c>
      <c r="E222" s="28"/>
      <c r="F222" s="29"/>
      <c r="G222" s="33"/>
      <c r="H222" s="31">
        <v>26.5</v>
      </c>
      <c r="I222" s="162"/>
      <c r="J222" s="26">
        <v>36.700000000000003</v>
      </c>
      <c r="K222" s="63">
        <v>18.899999999999999</v>
      </c>
      <c r="L222" s="28">
        <v>72</v>
      </c>
      <c r="M222" s="88">
        <v>27</v>
      </c>
      <c r="N222" s="30"/>
    </row>
    <row r="223" spans="1:14" x14ac:dyDescent="0.2">
      <c r="A223" s="32">
        <v>21</v>
      </c>
      <c r="B223" s="162"/>
      <c r="C223" s="26">
        <v>36</v>
      </c>
      <c r="D223" s="27">
        <v>21.5</v>
      </c>
      <c r="E223" s="28">
        <v>41</v>
      </c>
      <c r="F223" s="29">
        <v>21</v>
      </c>
      <c r="G223" s="33"/>
      <c r="H223" s="31">
        <v>28</v>
      </c>
      <c r="I223" s="162"/>
      <c r="J223" s="26">
        <v>36.9</v>
      </c>
      <c r="K223" s="63">
        <v>20.3</v>
      </c>
      <c r="L223" s="28">
        <v>76</v>
      </c>
      <c r="M223" s="88">
        <v>27</v>
      </c>
      <c r="N223" s="30"/>
    </row>
    <row r="224" spans="1:14" x14ac:dyDescent="0.2">
      <c r="A224" s="32">
        <v>22</v>
      </c>
      <c r="B224" s="162"/>
      <c r="C224" s="26">
        <v>34</v>
      </c>
      <c r="D224" s="27">
        <v>20</v>
      </c>
      <c r="E224" s="28">
        <v>65</v>
      </c>
      <c r="F224" s="29">
        <v>27</v>
      </c>
      <c r="G224" s="33">
        <v>1.5</v>
      </c>
      <c r="H224" s="31">
        <v>27.5</v>
      </c>
      <c r="I224" s="162"/>
      <c r="J224" s="26">
        <v>36.200000000000003</v>
      </c>
      <c r="K224" s="63">
        <v>19.899999999999999</v>
      </c>
      <c r="L224" s="28">
        <v>83</v>
      </c>
      <c r="M224" s="88">
        <v>36</v>
      </c>
      <c r="N224" s="30">
        <v>1.02</v>
      </c>
    </row>
    <row r="225" spans="1:14" x14ac:dyDescent="0.2">
      <c r="A225" s="32">
        <v>23</v>
      </c>
      <c r="B225" s="162"/>
      <c r="C225" s="26">
        <v>35.5</v>
      </c>
      <c r="D225" s="27">
        <v>18.5</v>
      </c>
      <c r="E225" s="28">
        <v>45</v>
      </c>
      <c r="F225" s="29">
        <v>25</v>
      </c>
      <c r="G225" s="33"/>
      <c r="H225" s="31">
        <v>29</v>
      </c>
      <c r="I225" s="162"/>
      <c r="J225" s="26">
        <v>36.1</v>
      </c>
      <c r="K225" s="63">
        <v>18.399999999999999</v>
      </c>
      <c r="L225" s="28">
        <v>80</v>
      </c>
      <c r="M225" s="88">
        <v>38</v>
      </c>
      <c r="N225" s="30"/>
    </row>
    <row r="226" spans="1:14" x14ac:dyDescent="0.2">
      <c r="A226" s="32">
        <v>24</v>
      </c>
      <c r="B226" s="162"/>
      <c r="C226" s="26">
        <v>36.5</v>
      </c>
      <c r="D226" s="27">
        <v>20.5</v>
      </c>
      <c r="E226" s="28">
        <v>44</v>
      </c>
      <c r="F226" s="29">
        <v>19</v>
      </c>
      <c r="G226" s="33"/>
      <c r="H226" s="31">
        <v>29</v>
      </c>
      <c r="I226" s="162"/>
      <c r="J226" s="26">
        <v>38.700000000000003</v>
      </c>
      <c r="K226" s="63">
        <v>19.899999999999999</v>
      </c>
      <c r="L226" s="28">
        <v>71</v>
      </c>
      <c r="M226" s="88">
        <v>25</v>
      </c>
      <c r="N226" s="30"/>
    </row>
    <row r="227" spans="1:14" x14ac:dyDescent="0.2">
      <c r="A227" s="32">
        <v>25</v>
      </c>
      <c r="B227" s="162"/>
      <c r="C227" s="26">
        <v>37</v>
      </c>
      <c r="D227" s="27">
        <v>21.5</v>
      </c>
      <c r="E227" s="28">
        <v>43</v>
      </c>
      <c r="F227" s="29">
        <v>18</v>
      </c>
      <c r="G227" s="33"/>
      <c r="H227" s="31">
        <v>31.5</v>
      </c>
      <c r="I227" s="162"/>
      <c r="J227" s="26">
        <v>38.6</v>
      </c>
      <c r="K227" s="63">
        <v>20.2</v>
      </c>
      <c r="L227" s="28">
        <v>69</v>
      </c>
      <c r="M227" s="88">
        <v>23</v>
      </c>
      <c r="N227" s="30"/>
    </row>
    <row r="228" spans="1:14" x14ac:dyDescent="0.2">
      <c r="A228" s="32">
        <v>26</v>
      </c>
      <c r="B228" s="162"/>
      <c r="C228" s="26">
        <v>33.5</v>
      </c>
      <c r="D228" s="27">
        <v>19.5</v>
      </c>
      <c r="E228" s="28">
        <v>50</v>
      </c>
      <c r="F228" s="29">
        <v>27</v>
      </c>
      <c r="G228" s="33"/>
      <c r="H228" s="31">
        <v>31.5</v>
      </c>
      <c r="I228" s="162"/>
      <c r="J228" s="26">
        <v>34.6</v>
      </c>
      <c r="K228" s="63">
        <v>20</v>
      </c>
      <c r="L228" s="28">
        <v>74</v>
      </c>
      <c r="M228" s="88">
        <v>36</v>
      </c>
      <c r="N228" s="30"/>
    </row>
    <row r="229" spans="1:14" x14ac:dyDescent="0.2">
      <c r="A229" s="32">
        <v>27</v>
      </c>
      <c r="B229" s="162"/>
      <c r="C229" s="26">
        <v>35.5</v>
      </c>
      <c r="D229" s="27">
        <v>20</v>
      </c>
      <c r="E229" s="28">
        <v>52</v>
      </c>
      <c r="F229" s="29">
        <v>24</v>
      </c>
      <c r="G229" s="33"/>
      <c r="H229" s="31">
        <v>28.5</v>
      </c>
      <c r="I229" s="162"/>
      <c r="J229" s="26">
        <v>37</v>
      </c>
      <c r="K229" s="63">
        <v>19.3</v>
      </c>
      <c r="L229" s="28">
        <v>78</v>
      </c>
      <c r="M229" s="88">
        <v>31</v>
      </c>
      <c r="N229" s="30"/>
    </row>
    <row r="230" spans="1:14" x14ac:dyDescent="0.2">
      <c r="A230" s="32">
        <v>28</v>
      </c>
      <c r="B230" s="162"/>
      <c r="C230" s="26">
        <v>35.5</v>
      </c>
      <c r="D230" s="27">
        <v>21</v>
      </c>
      <c r="E230" s="28">
        <v>43</v>
      </c>
      <c r="F230" s="29">
        <v>23</v>
      </c>
      <c r="G230" s="33"/>
      <c r="H230" s="31">
        <v>30.5</v>
      </c>
      <c r="I230" s="162"/>
      <c r="J230" s="26">
        <v>37</v>
      </c>
      <c r="K230" s="63">
        <v>20.3</v>
      </c>
      <c r="L230" s="28">
        <v>79</v>
      </c>
      <c r="M230" s="88">
        <v>30</v>
      </c>
      <c r="N230" s="30"/>
    </row>
    <row r="231" spans="1:14" x14ac:dyDescent="0.2">
      <c r="A231" s="32">
        <v>29</v>
      </c>
      <c r="B231" s="162"/>
      <c r="C231" s="26">
        <v>36.5</v>
      </c>
      <c r="D231" s="27">
        <v>23</v>
      </c>
      <c r="E231" s="28">
        <v>43</v>
      </c>
      <c r="F231" s="29">
        <v>23</v>
      </c>
      <c r="G231" s="33"/>
      <c r="H231" s="31">
        <v>32.5</v>
      </c>
      <c r="I231" s="162"/>
      <c r="J231" s="26">
        <v>38.4</v>
      </c>
      <c r="K231" s="63">
        <v>21.8</v>
      </c>
      <c r="L231" s="28">
        <v>73</v>
      </c>
      <c r="M231" s="88">
        <v>29</v>
      </c>
      <c r="N231" s="30"/>
    </row>
    <row r="232" spans="1:14" ht="13.5" thickBot="1" x14ac:dyDescent="0.25">
      <c r="A232" s="32">
        <v>30</v>
      </c>
      <c r="B232" s="162"/>
      <c r="C232" s="26">
        <v>36.5</v>
      </c>
      <c r="D232" s="27">
        <v>23</v>
      </c>
      <c r="E232" s="28">
        <v>40</v>
      </c>
      <c r="F232" s="29">
        <v>22</v>
      </c>
      <c r="G232" s="33"/>
      <c r="H232" s="31">
        <v>33.5</v>
      </c>
      <c r="I232" s="162"/>
      <c r="J232" s="26">
        <v>38.5</v>
      </c>
      <c r="K232" s="63">
        <v>22.1</v>
      </c>
      <c r="L232" s="28">
        <v>67</v>
      </c>
      <c r="M232" s="88">
        <v>30</v>
      </c>
      <c r="N232" s="30"/>
    </row>
    <row r="233" spans="1:14" x14ac:dyDescent="0.2">
      <c r="A233" s="145"/>
      <c r="B233" s="162"/>
      <c r="C233" s="41"/>
      <c r="D233" s="42"/>
      <c r="E233" s="148"/>
      <c r="F233" s="149"/>
      <c r="G233" s="43" t="s">
        <v>14</v>
      </c>
      <c r="H233" s="153"/>
      <c r="I233" s="162"/>
      <c r="J233" s="41"/>
      <c r="K233" s="42"/>
      <c r="L233" s="148"/>
      <c r="M233" s="149"/>
      <c r="N233" s="43" t="s">
        <v>14</v>
      </c>
    </row>
    <row r="234" spans="1:14" x14ac:dyDescent="0.2">
      <c r="A234" s="146"/>
      <c r="B234" s="162"/>
      <c r="C234" s="166" t="s">
        <v>15</v>
      </c>
      <c r="D234" s="167"/>
      <c r="E234" s="214"/>
      <c r="F234" s="150"/>
      <c r="G234" s="45">
        <f>SUM(G203:G232)</f>
        <v>1.5</v>
      </c>
      <c r="H234" s="154"/>
      <c r="I234" s="162"/>
      <c r="J234" s="168" t="s">
        <v>15</v>
      </c>
      <c r="K234" s="169"/>
      <c r="L234" s="214"/>
      <c r="M234" s="150"/>
      <c r="N234" s="45">
        <f>SUM(N203:N232)</f>
        <v>1.27</v>
      </c>
    </row>
    <row r="235" spans="1:14" x14ac:dyDescent="0.2">
      <c r="A235" s="146"/>
      <c r="B235" s="162"/>
      <c r="C235" s="46">
        <f>AVERAGE(C203:C232)</f>
        <v>32.443333333333335</v>
      </c>
      <c r="D235" s="47">
        <f>AVERAGE(D203:D232)</f>
        <v>18.696666666666669</v>
      </c>
      <c r="E235" s="214"/>
      <c r="F235" s="150"/>
      <c r="G235" s="48" t="s">
        <v>16</v>
      </c>
      <c r="H235" s="154"/>
      <c r="I235" s="162"/>
      <c r="J235" s="46">
        <f>AVERAGE(J203:J232)</f>
        <v>33.720000000000006</v>
      </c>
      <c r="K235" s="47">
        <f>AVERAGE(K203:K232)</f>
        <v>18.5</v>
      </c>
      <c r="L235" s="214"/>
      <c r="M235" s="150"/>
      <c r="N235" s="45" t="s">
        <v>16</v>
      </c>
    </row>
    <row r="236" spans="1:14" ht="13.5" thickBot="1" x14ac:dyDescent="0.25">
      <c r="A236" s="147"/>
      <c r="B236" s="163"/>
      <c r="C236" s="49"/>
      <c r="D236" s="50"/>
      <c r="E236" s="151"/>
      <c r="F236" s="152"/>
      <c r="G236" s="51">
        <f>COUNT(G203:G232)</f>
        <v>1</v>
      </c>
      <c r="H236" s="155"/>
      <c r="I236" s="163"/>
      <c r="J236" s="49"/>
      <c r="K236" s="50"/>
      <c r="L236" s="151"/>
      <c r="M236" s="152"/>
      <c r="N236" s="51">
        <f>COUNT(N203:N232)</f>
        <v>2</v>
      </c>
    </row>
    <row r="237" spans="1:14" ht="54.95" customHeight="1" thickBot="1" x14ac:dyDescent="0.25">
      <c r="A237" s="52"/>
      <c r="B237" s="52"/>
      <c r="C237" s="53"/>
      <c r="D237" s="53"/>
      <c r="E237" s="54"/>
      <c r="F237" s="54"/>
      <c r="G237" s="52"/>
      <c r="J237" s="52"/>
      <c r="K237" s="55"/>
      <c r="L237" s="55"/>
      <c r="M237" s="54"/>
      <c r="N237" s="54"/>
    </row>
    <row r="238" spans="1:14" ht="24" customHeight="1" thickBot="1" x14ac:dyDescent="0.25">
      <c r="A238" s="170" t="s">
        <v>24</v>
      </c>
      <c r="B238" s="171"/>
      <c r="C238" s="171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2"/>
    </row>
    <row r="239" spans="1:14" ht="32.25" customHeight="1" thickBot="1" x14ac:dyDescent="0.25">
      <c r="A239" s="178" t="s">
        <v>1</v>
      </c>
      <c r="B239" s="161" t="s">
        <v>2</v>
      </c>
      <c r="C239" s="174" t="s">
        <v>3</v>
      </c>
      <c r="D239" s="175"/>
      <c r="E239" s="176" t="s">
        <v>4</v>
      </c>
      <c r="F239" s="177"/>
      <c r="G239" s="56" t="s">
        <v>5</v>
      </c>
      <c r="H239" s="57" t="s">
        <v>6</v>
      </c>
      <c r="I239" s="161" t="s">
        <v>7</v>
      </c>
      <c r="J239" s="176" t="s">
        <v>3</v>
      </c>
      <c r="K239" s="177"/>
      <c r="L239" s="176" t="s">
        <v>4</v>
      </c>
      <c r="M239" s="177"/>
      <c r="N239" s="56" t="s">
        <v>5</v>
      </c>
    </row>
    <row r="240" spans="1:14" ht="13.5" customHeight="1" thickBot="1" x14ac:dyDescent="0.25">
      <c r="A240" s="189"/>
      <c r="B240" s="162"/>
      <c r="C240" s="9" t="s">
        <v>8</v>
      </c>
      <c r="D240" s="10" t="s">
        <v>9</v>
      </c>
      <c r="E240" s="17" t="s">
        <v>10</v>
      </c>
      <c r="F240" s="13" t="s">
        <v>11</v>
      </c>
      <c r="G240" s="16" t="s">
        <v>12</v>
      </c>
      <c r="H240" s="16" t="s">
        <v>13</v>
      </c>
      <c r="I240" s="162"/>
      <c r="J240" s="17" t="s">
        <v>8</v>
      </c>
      <c r="K240" s="18" t="s">
        <v>9</v>
      </c>
      <c r="L240" s="17" t="s">
        <v>10</v>
      </c>
      <c r="M240" s="13" t="s">
        <v>11</v>
      </c>
      <c r="N240" s="16" t="s">
        <v>12</v>
      </c>
    </row>
    <row r="241" spans="1:14" x14ac:dyDescent="0.2">
      <c r="A241" s="19">
        <v>1</v>
      </c>
      <c r="B241" s="162"/>
      <c r="C241" s="20">
        <v>36.5</v>
      </c>
      <c r="D241" s="21">
        <v>24</v>
      </c>
      <c r="E241" s="22">
        <v>38</v>
      </c>
      <c r="F241" s="23">
        <v>24</v>
      </c>
      <c r="G241" s="24"/>
      <c r="H241" s="81">
        <v>33</v>
      </c>
      <c r="I241" s="162"/>
      <c r="J241" s="26">
        <v>38.1</v>
      </c>
      <c r="K241" s="63">
        <v>21.1</v>
      </c>
      <c r="L241" s="28" t="s">
        <v>31</v>
      </c>
      <c r="M241" s="88" t="s">
        <v>37</v>
      </c>
      <c r="N241" s="30" t="s">
        <v>58</v>
      </c>
    </row>
    <row r="242" spans="1:14" x14ac:dyDescent="0.2">
      <c r="A242" s="32">
        <v>2</v>
      </c>
      <c r="B242" s="162"/>
      <c r="C242" s="26">
        <v>36.200000000000003</v>
      </c>
      <c r="D242" s="27">
        <v>20.5</v>
      </c>
      <c r="E242" s="28">
        <v>52</v>
      </c>
      <c r="F242" s="29">
        <v>24</v>
      </c>
      <c r="G242" s="33"/>
      <c r="H242" s="142">
        <v>30.5</v>
      </c>
      <c r="I242" s="162"/>
      <c r="J242" s="26">
        <v>37.9</v>
      </c>
      <c r="K242" s="63">
        <v>19.600000000000001</v>
      </c>
      <c r="L242" s="28" t="s">
        <v>32</v>
      </c>
      <c r="M242" s="88" t="s">
        <v>38</v>
      </c>
      <c r="N242" s="30" t="s">
        <v>58</v>
      </c>
    </row>
    <row r="243" spans="1:14" x14ac:dyDescent="0.2">
      <c r="A243" s="32">
        <v>3</v>
      </c>
      <c r="B243" s="162"/>
      <c r="C243" s="26">
        <v>35.5</v>
      </c>
      <c r="D243" s="27">
        <v>21</v>
      </c>
      <c r="E243" s="28">
        <v>64</v>
      </c>
      <c r="F243" s="29">
        <v>26</v>
      </c>
      <c r="G243" s="197">
        <v>0.3</v>
      </c>
      <c r="H243" s="31">
        <v>29.5</v>
      </c>
      <c r="I243" s="162"/>
      <c r="J243" s="91">
        <v>37.700000000000003</v>
      </c>
      <c r="K243" s="92">
        <v>21.3</v>
      </c>
      <c r="L243" s="93" t="s">
        <v>33</v>
      </c>
      <c r="M243" s="94" t="s">
        <v>39</v>
      </c>
      <c r="N243" s="129">
        <v>0.76</v>
      </c>
    </row>
    <row r="244" spans="1:14" x14ac:dyDescent="0.2">
      <c r="A244" s="32">
        <v>4</v>
      </c>
      <c r="B244" s="162"/>
      <c r="C244" s="26">
        <v>34</v>
      </c>
      <c r="D244" s="27">
        <v>20</v>
      </c>
      <c r="E244" s="28">
        <v>69</v>
      </c>
      <c r="F244" s="29">
        <v>30</v>
      </c>
      <c r="G244" s="33">
        <v>2.6</v>
      </c>
      <c r="H244" s="31">
        <v>30</v>
      </c>
      <c r="I244" s="162"/>
      <c r="J244" s="91">
        <v>35.1</v>
      </c>
      <c r="K244" s="92">
        <v>20.9</v>
      </c>
      <c r="L244" s="93" t="s">
        <v>34</v>
      </c>
      <c r="M244" s="94" t="s">
        <v>40</v>
      </c>
      <c r="N244" s="218">
        <v>1.78</v>
      </c>
    </row>
    <row r="245" spans="1:14" x14ac:dyDescent="0.2">
      <c r="A245" s="32">
        <v>5</v>
      </c>
      <c r="B245" s="162"/>
      <c r="C245" s="26">
        <v>33.5</v>
      </c>
      <c r="D245" s="27">
        <v>19</v>
      </c>
      <c r="E245" s="28">
        <v>69</v>
      </c>
      <c r="F245" s="29">
        <v>25</v>
      </c>
      <c r="G245" s="33">
        <v>1.4</v>
      </c>
      <c r="H245" s="31">
        <v>27.5</v>
      </c>
      <c r="I245" s="162"/>
      <c r="J245" s="91">
        <v>35.6</v>
      </c>
      <c r="K245" s="92">
        <v>19.7</v>
      </c>
      <c r="L245" s="93" t="s">
        <v>34</v>
      </c>
      <c r="M245" s="94" t="s">
        <v>41</v>
      </c>
      <c r="N245" s="218">
        <v>0.51</v>
      </c>
    </row>
    <row r="246" spans="1:14" x14ac:dyDescent="0.2">
      <c r="A246" s="32">
        <v>6</v>
      </c>
      <c r="B246" s="162"/>
      <c r="C246" s="26">
        <v>32</v>
      </c>
      <c r="D246" s="27">
        <v>18.5</v>
      </c>
      <c r="E246" s="28">
        <v>70</v>
      </c>
      <c r="F246" s="29">
        <v>29</v>
      </c>
      <c r="G246" s="33">
        <v>14.2</v>
      </c>
      <c r="H246" s="31"/>
      <c r="I246" s="162"/>
      <c r="J246" s="91">
        <v>33.700000000000003</v>
      </c>
      <c r="K246" s="92">
        <v>19.100000000000001</v>
      </c>
      <c r="L246" s="93" t="s">
        <v>34</v>
      </c>
      <c r="M246" s="94" t="s">
        <v>42</v>
      </c>
      <c r="N246" s="218">
        <v>0.76</v>
      </c>
    </row>
    <row r="247" spans="1:14" x14ac:dyDescent="0.2">
      <c r="A247" s="32">
        <v>7</v>
      </c>
      <c r="B247" s="162"/>
      <c r="C247" s="26">
        <v>30</v>
      </c>
      <c r="D247" s="27">
        <v>18.5</v>
      </c>
      <c r="E247" s="28">
        <v>71</v>
      </c>
      <c r="F247" s="29">
        <v>30</v>
      </c>
      <c r="G247" s="33">
        <v>10.199999999999999</v>
      </c>
      <c r="H247" s="31">
        <v>25</v>
      </c>
      <c r="I247" s="162"/>
      <c r="J247" s="91">
        <v>30.5</v>
      </c>
      <c r="K247" s="92">
        <v>19</v>
      </c>
      <c r="L247" s="93" t="s">
        <v>34</v>
      </c>
      <c r="M247" s="94" t="s">
        <v>43</v>
      </c>
      <c r="N247" s="218">
        <v>5.59</v>
      </c>
    </row>
    <row r="248" spans="1:14" x14ac:dyDescent="0.2">
      <c r="A248" s="32">
        <v>8</v>
      </c>
      <c r="B248" s="162"/>
      <c r="C248" s="26">
        <v>29</v>
      </c>
      <c r="D248" s="27">
        <v>16</v>
      </c>
      <c r="E248" s="28">
        <v>69</v>
      </c>
      <c r="F248" s="29">
        <v>22</v>
      </c>
      <c r="G248" s="33"/>
      <c r="H248" s="31">
        <v>23</v>
      </c>
      <c r="I248" s="162"/>
      <c r="J248" s="91">
        <v>31.1</v>
      </c>
      <c r="K248" s="92">
        <v>17.399999999999999</v>
      </c>
      <c r="L248" s="93" t="s">
        <v>32</v>
      </c>
      <c r="M248" s="94" t="s">
        <v>39</v>
      </c>
      <c r="N248" s="215" t="s">
        <v>58</v>
      </c>
    </row>
    <row r="249" spans="1:14" x14ac:dyDescent="0.2">
      <c r="A249" s="32">
        <v>9</v>
      </c>
      <c r="B249" s="162"/>
      <c r="C249" s="26">
        <v>26</v>
      </c>
      <c r="D249" s="27">
        <v>18.5</v>
      </c>
      <c r="E249" s="28">
        <v>65</v>
      </c>
      <c r="F249" s="29">
        <v>34</v>
      </c>
      <c r="G249" s="33"/>
      <c r="H249" s="31">
        <v>25</v>
      </c>
      <c r="I249" s="162"/>
      <c r="J249" s="91">
        <v>27.4</v>
      </c>
      <c r="K249" s="92">
        <v>19.2</v>
      </c>
      <c r="L249" s="93" t="s">
        <v>32</v>
      </c>
      <c r="M249" s="94" t="s">
        <v>44</v>
      </c>
      <c r="N249" s="215" t="s">
        <v>58</v>
      </c>
    </row>
    <row r="250" spans="1:14" x14ac:dyDescent="0.2">
      <c r="A250" s="32">
        <v>10</v>
      </c>
      <c r="B250" s="162"/>
      <c r="C250" s="26">
        <v>30</v>
      </c>
      <c r="D250" s="27">
        <v>19</v>
      </c>
      <c r="E250" s="28">
        <v>66</v>
      </c>
      <c r="F250" s="29">
        <v>24</v>
      </c>
      <c r="G250" s="33"/>
      <c r="H250" s="31">
        <v>25</v>
      </c>
      <c r="I250" s="162"/>
      <c r="J250" s="91">
        <v>31.4</v>
      </c>
      <c r="K250" s="92">
        <v>19.8</v>
      </c>
      <c r="L250" s="93" t="s">
        <v>34</v>
      </c>
      <c r="M250" s="94" t="s">
        <v>45</v>
      </c>
      <c r="N250" s="215" t="s">
        <v>58</v>
      </c>
    </row>
    <row r="251" spans="1:14" x14ac:dyDescent="0.2">
      <c r="A251" s="32">
        <v>11</v>
      </c>
      <c r="B251" s="162"/>
      <c r="C251" s="26">
        <v>28.5</v>
      </c>
      <c r="D251" s="27">
        <v>19.5</v>
      </c>
      <c r="E251" s="28">
        <v>62</v>
      </c>
      <c r="F251" s="29">
        <v>38</v>
      </c>
      <c r="G251" s="33"/>
      <c r="H251" s="31">
        <v>26</v>
      </c>
      <c r="I251" s="162"/>
      <c r="J251" s="91">
        <v>30.7</v>
      </c>
      <c r="K251" s="92">
        <v>19.899999999999999</v>
      </c>
      <c r="L251" s="93" t="s">
        <v>34</v>
      </c>
      <c r="M251" s="94" t="s">
        <v>46</v>
      </c>
      <c r="N251" s="215" t="s">
        <v>58</v>
      </c>
    </row>
    <row r="252" spans="1:14" x14ac:dyDescent="0.2">
      <c r="A252" s="32">
        <v>12</v>
      </c>
      <c r="B252" s="162"/>
      <c r="C252" s="26">
        <v>28</v>
      </c>
      <c r="D252" s="27">
        <v>20.5</v>
      </c>
      <c r="E252" s="28">
        <v>61</v>
      </c>
      <c r="F252" s="29">
        <v>37</v>
      </c>
      <c r="G252" s="33">
        <v>18.7</v>
      </c>
      <c r="H252" s="31">
        <v>24</v>
      </c>
      <c r="I252" s="162"/>
      <c r="J252" s="91">
        <v>31</v>
      </c>
      <c r="K252" s="92">
        <v>16.600000000000001</v>
      </c>
      <c r="L252" s="93" t="s">
        <v>35</v>
      </c>
      <c r="M252" s="94" t="s">
        <v>47</v>
      </c>
      <c r="N252" s="215">
        <v>20.32</v>
      </c>
    </row>
    <row r="253" spans="1:14" x14ac:dyDescent="0.2">
      <c r="A253" s="32">
        <v>13</v>
      </c>
      <c r="B253" s="162"/>
      <c r="C253" s="26">
        <v>30.5</v>
      </c>
      <c r="D253" s="27">
        <v>16</v>
      </c>
      <c r="E253" s="28">
        <v>66</v>
      </c>
      <c r="F253" s="29">
        <v>24</v>
      </c>
      <c r="G253" s="33"/>
      <c r="H253" s="31">
        <v>22.5</v>
      </c>
      <c r="I253" s="162"/>
      <c r="J253" s="26">
        <v>31.7</v>
      </c>
      <c r="K253" s="63">
        <v>16.100000000000001</v>
      </c>
      <c r="L253" s="28" t="s">
        <v>33</v>
      </c>
      <c r="M253" s="88" t="s">
        <v>48</v>
      </c>
      <c r="N253" s="30" t="s">
        <v>58</v>
      </c>
    </row>
    <row r="254" spans="1:14" x14ac:dyDescent="0.2">
      <c r="A254" s="32">
        <v>14</v>
      </c>
      <c r="B254" s="162"/>
      <c r="C254" s="26">
        <v>33.5</v>
      </c>
      <c r="D254" s="27">
        <v>18.5</v>
      </c>
      <c r="E254" s="28">
        <v>67</v>
      </c>
      <c r="F254" s="29">
        <v>19</v>
      </c>
      <c r="G254" s="33"/>
      <c r="H254" s="31">
        <v>25</v>
      </c>
      <c r="I254" s="162"/>
      <c r="J254" s="26">
        <v>35.799999999999997</v>
      </c>
      <c r="K254" s="63">
        <v>18.3</v>
      </c>
      <c r="L254" s="28" t="s">
        <v>33</v>
      </c>
      <c r="M254" s="88" t="s">
        <v>49</v>
      </c>
      <c r="N254" s="30" t="s">
        <v>58</v>
      </c>
    </row>
    <row r="255" spans="1:14" x14ac:dyDescent="0.2">
      <c r="A255" s="32">
        <v>15</v>
      </c>
      <c r="B255" s="162"/>
      <c r="C255" s="26">
        <v>32.5</v>
      </c>
      <c r="D255" s="27">
        <v>18.5</v>
      </c>
      <c r="E255" s="28">
        <v>48</v>
      </c>
      <c r="F255" s="29">
        <v>27</v>
      </c>
      <c r="G255" s="33"/>
      <c r="H255" s="31">
        <v>26</v>
      </c>
      <c r="I255" s="162"/>
      <c r="J255" s="26">
        <v>34.6</v>
      </c>
      <c r="K255" s="63">
        <v>18.600000000000001</v>
      </c>
      <c r="L255" s="28" t="s">
        <v>34</v>
      </c>
      <c r="M255" s="88" t="s">
        <v>48</v>
      </c>
      <c r="N255" s="30" t="s">
        <v>58</v>
      </c>
    </row>
    <row r="256" spans="1:14" x14ac:dyDescent="0.2">
      <c r="A256" s="32">
        <v>16</v>
      </c>
      <c r="B256" s="162"/>
      <c r="C256" s="26">
        <v>33</v>
      </c>
      <c r="D256" s="27">
        <v>18.5</v>
      </c>
      <c r="E256" s="28">
        <v>68</v>
      </c>
      <c r="F256" s="29">
        <v>26</v>
      </c>
      <c r="G256" s="33"/>
      <c r="H256" s="31">
        <v>27</v>
      </c>
      <c r="I256" s="162"/>
      <c r="J256" s="26">
        <v>34.9</v>
      </c>
      <c r="K256" s="63">
        <v>19.100000000000001</v>
      </c>
      <c r="L256" s="28" t="s">
        <v>35</v>
      </c>
      <c r="M256" s="88" t="s">
        <v>50</v>
      </c>
      <c r="N256" s="30" t="s">
        <v>58</v>
      </c>
    </row>
    <row r="257" spans="1:14" x14ac:dyDescent="0.2">
      <c r="A257" s="32">
        <v>17</v>
      </c>
      <c r="B257" s="162"/>
      <c r="C257" s="26">
        <v>32.5</v>
      </c>
      <c r="D257" s="27">
        <v>19</v>
      </c>
      <c r="E257" s="28">
        <v>61</v>
      </c>
      <c r="F257" s="29">
        <v>29</v>
      </c>
      <c r="G257" s="33"/>
      <c r="H257" s="31">
        <v>28</v>
      </c>
      <c r="I257" s="162"/>
      <c r="J257" s="26">
        <v>34.299999999999997</v>
      </c>
      <c r="K257" s="63">
        <v>19.8</v>
      </c>
      <c r="L257" s="28" t="s">
        <v>35</v>
      </c>
      <c r="M257" s="88" t="s">
        <v>51</v>
      </c>
      <c r="N257" s="30" t="s">
        <v>58</v>
      </c>
    </row>
    <row r="258" spans="1:14" x14ac:dyDescent="0.2">
      <c r="A258" s="32">
        <v>18</v>
      </c>
      <c r="B258" s="162"/>
      <c r="C258" s="26">
        <v>33</v>
      </c>
      <c r="D258" s="27">
        <v>19.5</v>
      </c>
      <c r="E258" s="28">
        <v>60</v>
      </c>
      <c r="F258" s="29">
        <v>28</v>
      </c>
      <c r="G258" s="33"/>
      <c r="H258" s="31">
        <v>28</v>
      </c>
      <c r="I258" s="162"/>
      <c r="J258" s="26">
        <v>34.799999999999997</v>
      </c>
      <c r="K258" s="63">
        <v>20</v>
      </c>
      <c r="L258" s="28" t="s">
        <v>35</v>
      </c>
      <c r="M258" s="88" t="s">
        <v>45</v>
      </c>
      <c r="N258" s="30">
        <v>0.51</v>
      </c>
    </row>
    <row r="259" spans="1:14" x14ac:dyDescent="0.2">
      <c r="A259" s="32">
        <v>19</v>
      </c>
      <c r="B259" s="162"/>
      <c r="C259" s="26">
        <v>32</v>
      </c>
      <c r="D259" s="27">
        <v>22</v>
      </c>
      <c r="E259" s="28">
        <v>60</v>
      </c>
      <c r="F259" s="29">
        <v>30</v>
      </c>
      <c r="G259" s="33"/>
      <c r="H259" s="31">
        <v>25</v>
      </c>
      <c r="I259" s="162"/>
      <c r="J259" s="26">
        <v>33.4</v>
      </c>
      <c r="K259" s="63">
        <v>22.4</v>
      </c>
      <c r="L259" s="28" t="s">
        <v>36</v>
      </c>
      <c r="M259" s="88" t="s">
        <v>51</v>
      </c>
      <c r="N259" s="30">
        <v>0.25</v>
      </c>
    </row>
    <row r="260" spans="1:14" x14ac:dyDescent="0.2">
      <c r="A260" s="32">
        <v>20</v>
      </c>
      <c r="B260" s="162"/>
      <c r="C260" s="26">
        <v>34.5</v>
      </c>
      <c r="D260" s="27">
        <v>22</v>
      </c>
      <c r="E260" s="28">
        <v>68</v>
      </c>
      <c r="F260" s="29">
        <v>26</v>
      </c>
      <c r="G260" s="33"/>
      <c r="H260" s="31">
        <v>26.5</v>
      </c>
      <c r="I260" s="162"/>
      <c r="J260" s="26">
        <v>36.700000000000003</v>
      </c>
      <c r="K260" s="63">
        <v>22.1</v>
      </c>
      <c r="L260" s="28" t="s">
        <v>34</v>
      </c>
      <c r="M260" s="88" t="s">
        <v>45</v>
      </c>
      <c r="N260" s="30" t="s">
        <v>58</v>
      </c>
    </row>
    <row r="261" spans="1:14" x14ac:dyDescent="0.2">
      <c r="A261" s="32">
        <v>21</v>
      </c>
      <c r="B261" s="162"/>
      <c r="C261" s="26">
        <v>28.5</v>
      </c>
      <c r="D261" s="27">
        <v>20.5</v>
      </c>
      <c r="E261" s="28">
        <v>61</v>
      </c>
      <c r="F261" s="29">
        <v>32</v>
      </c>
      <c r="G261" s="33"/>
      <c r="H261" s="31">
        <v>23.5</v>
      </c>
      <c r="I261" s="162"/>
      <c r="J261" s="26">
        <v>30.8</v>
      </c>
      <c r="K261" s="63">
        <v>19.399999999999999</v>
      </c>
      <c r="L261" s="28" t="s">
        <v>35</v>
      </c>
      <c r="M261" s="88" t="s">
        <v>52</v>
      </c>
      <c r="N261" s="30" t="s">
        <v>58</v>
      </c>
    </row>
    <row r="262" spans="1:14" x14ac:dyDescent="0.2">
      <c r="A262" s="32">
        <v>22</v>
      </c>
      <c r="B262" s="162"/>
      <c r="C262" s="26">
        <v>29.5</v>
      </c>
      <c r="D262" s="27">
        <v>17.5</v>
      </c>
      <c r="E262" s="28">
        <v>68</v>
      </c>
      <c r="F262" s="29">
        <v>32</v>
      </c>
      <c r="G262" s="33" t="s">
        <v>30</v>
      </c>
      <c r="H262" s="31">
        <v>25</v>
      </c>
      <c r="I262" s="162"/>
      <c r="J262" s="26">
        <v>31.8</v>
      </c>
      <c r="K262" s="63">
        <v>17.3</v>
      </c>
      <c r="L262" s="28" t="s">
        <v>35</v>
      </c>
      <c r="M262" s="88" t="s">
        <v>53</v>
      </c>
      <c r="N262" s="30" t="s">
        <v>58</v>
      </c>
    </row>
    <row r="263" spans="1:14" x14ac:dyDescent="0.2">
      <c r="A263" s="32">
        <v>23</v>
      </c>
      <c r="B263" s="162"/>
      <c r="C263" s="26">
        <v>27</v>
      </c>
      <c r="D263" s="27">
        <v>21</v>
      </c>
      <c r="E263" s="28">
        <v>73</v>
      </c>
      <c r="F263" s="29">
        <v>45</v>
      </c>
      <c r="G263" s="33">
        <v>68.099999999999994</v>
      </c>
      <c r="H263" s="31">
        <v>23.5</v>
      </c>
      <c r="I263" s="162"/>
      <c r="J263" s="26">
        <v>28.8</v>
      </c>
      <c r="K263" s="63">
        <v>18.899999999999999</v>
      </c>
      <c r="L263" s="28" t="s">
        <v>35</v>
      </c>
      <c r="M263" s="88" t="s">
        <v>52</v>
      </c>
      <c r="N263" s="30">
        <v>56.39</v>
      </c>
    </row>
    <row r="264" spans="1:14" x14ac:dyDescent="0.2">
      <c r="A264" s="32">
        <v>24</v>
      </c>
      <c r="B264" s="162"/>
      <c r="C264" s="26">
        <v>22</v>
      </c>
      <c r="D264" s="27">
        <v>17</v>
      </c>
      <c r="E264" s="28">
        <v>71</v>
      </c>
      <c r="F264" s="29">
        <v>41</v>
      </c>
      <c r="G264" s="33">
        <v>0.1</v>
      </c>
      <c r="H264" s="31">
        <v>18</v>
      </c>
      <c r="I264" s="162"/>
      <c r="J264" s="26">
        <v>24</v>
      </c>
      <c r="K264" s="63">
        <v>17.3</v>
      </c>
      <c r="L264" s="28" t="s">
        <v>36</v>
      </c>
      <c r="M264" s="88" t="s">
        <v>54</v>
      </c>
      <c r="N264" s="30">
        <v>19.3</v>
      </c>
    </row>
    <row r="265" spans="1:14" x14ac:dyDescent="0.2">
      <c r="A265" s="32">
        <v>25</v>
      </c>
      <c r="B265" s="162"/>
      <c r="C265" s="26">
        <v>27</v>
      </c>
      <c r="D265" s="27">
        <v>16</v>
      </c>
      <c r="E265" s="28">
        <v>67</v>
      </c>
      <c r="F265" s="29">
        <v>23</v>
      </c>
      <c r="G265" s="33">
        <v>0.8</v>
      </c>
      <c r="H265" s="31">
        <v>21</v>
      </c>
      <c r="I265" s="162"/>
      <c r="J265" s="26">
        <v>30.6</v>
      </c>
      <c r="K265" s="63">
        <v>16.5</v>
      </c>
      <c r="L265" s="28" t="s">
        <v>33</v>
      </c>
      <c r="M265" s="88" t="s">
        <v>45</v>
      </c>
      <c r="N265" s="30">
        <v>1.52</v>
      </c>
    </row>
    <row r="266" spans="1:14" x14ac:dyDescent="0.2">
      <c r="A266" s="32">
        <v>26</v>
      </c>
      <c r="B266" s="162"/>
      <c r="C266" s="26">
        <v>30</v>
      </c>
      <c r="D266" s="27">
        <v>16</v>
      </c>
      <c r="E266" s="28">
        <v>56</v>
      </c>
      <c r="F266" s="29">
        <v>20</v>
      </c>
      <c r="G266" s="33"/>
      <c r="H266" s="31">
        <v>19.5</v>
      </c>
      <c r="I266" s="162"/>
      <c r="J266" s="26">
        <v>32.5</v>
      </c>
      <c r="K266" s="63">
        <v>16.2</v>
      </c>
      <c r="L266" s="28" t="s">
        <v>36</v>
      </c>
      <c r="M266" s="88" t="s">
        <v>55</v>
      </c>
      <c r="N266" s="30" t="s">
        <v>58</v>
      </c>
    </row>
    <row r="267" spans="1:14" x14ac:dyDescent="0.2">
      <c r="A267" s="32">
        <v>27</v>
      </c>
      <c r="B267" s="162"/>
      <c r="C267" s="26">
        <v>30.5</v>
      </c>
      <c r="D267" s="27">
        <v>17</v>
      </c>
      <c r="E267" s="28">
        <v>60</v>
      </c>
      <c r="F267" s="29">
        <v>25</v>
      </c>
      <c r="G267" s="33"/>
      <c r="H267" s="31">
        <v>22.5</v>
      </c>
      <c r="I267" s="162"/>
      <c r="J267" s="26"/>
      <c r="K267" s="63"/>
      <c r="L267" s="28"/>
      <c r="M267" s="88"/>
      <c r="N267" s="30"/>
    </row>
    <row r="268" spans="1:14" x14ac:dyDescent="0.2">
      <c r="A268" s="32">
        <v>28</v>
      </c>
      <c r="B268" s="162"/>
      <c r="C268" s="26">
        <v>27.5</v>
      </c>
      <c r="D268" s="27">
        <v>18</v>
      </c>
      <c r="E268" s="28">
        <v>70</v>
      </c>
      <c r="F268" s="29">
        <v>34</v>
      </c>
      <c r="G268" s="33">
        <v>2.9</v>
      </c>
      <c r="H268" s="31">
        <v>24</v>
      </c>
      <c r="I268" s="162"/>
      <c r="J268" s="26">
        <v>30</v>
      </c>
      <c r="K268" s="63">
        <v>19.899999999999999</v>
      </c>
      <c r="L268" s="28" t="s">
        <v>32</v>
      </c>
      <c r="M268" s="88" t="s">
        <v>44</v>
      </c>
      <c r="N268" s="30">
        <v>2.0299999999999998</v>
      </c>
    </row>
    <row r="269" spans="1:14" x14ac:dyDescent="0.2">
      <c r="A269" s="32">
        <v>29</v>
      </c>
      <c r="B269" s="162"/>
      <c r="C269" s="26">
        <v>27.5</v>
      </c>
      <c r="D269" s="27">
        <v>15.5</v>
      </c>
      <c r="E269" s="28">
        <v>71</v>
      </c>
      <c r="F269" s="29">
        <v>24</v>
      </c>
      <c r="G269" s="33"/>
      <c r="H269" s="31">
        <v>22</v>
      </c>
      <c r="I269" s="162"/>
      <c r="J269" s="26">
        <v>29.8</v>
      </c>
      <c r="K269" s="63">
        <v>16</v>
      </c>
      <c r="L269" s="28" t="s">
        <v>36</v>
      </c>
      <c r="M269" s="88" t="s">
        <v>56</v>
      </c>
      <c r="N269" s="30">
        <v>0.25</v>
      </c>
    </row>
    <row r="270" spans="1:14" x14ac:dyDescent="0.2">
      <c r="A270" s="32">
        <v>30</v>
      </c>
      <c r="B270" s="162"/>
      <c r="C270" s="26">
        <v>27.5</v>
      </c>
      <c r="D270" s="27">
        <v>15.5</v>
      </c>
      <c r="E270" s="28">
        <v>65</v>
      </c>
      <c r="F270" s="29">
        <v>30</v>
      </c>
      <c r="G270" s="33"/>
      <c r="H270" s="31">
        <v>21.5</v>
      </c>
      <c r="I270" s="162"/>
      <c r="J270" s="26">
        <v>28.9</v>
      </c>
      <c r="K270" s="63">
        <v>18.2</v>
      </c>
      <c r="L270" s="28" t="s">
        <v>32</v>
      </c>
      <c r="M270" s="88" t="s">
        <v>57</v>
      </c>
      <c r="N270" s="30" t="s">
        <v>58</v>
      </c>
    </row>
    <row r="271" spans="1:14" ht="13.5" thickBot="1" x14ac:dyDescent="0.25">
      <c r="A271" s="103">
        <v>31</v>
      </c>
      <c r="B271" s="162"/>
      <c r="C271" s="36">
        <v>31</v>
      </c>
      <c r="D271" s="27">
        <v>17</v>
      </c>
      <c r="E271" s="38">
        <v>65</v>
      </c>
      <c r="F271" s="39">
        <v>25</v>
      </c>
      <c r="G271" s="40"/>
      <c r="H271" s="83">
        <v>25</v>
      </c>
      <c r="I271" s="162"/>
      <c r="J271" s="36">
        <v>33.200000000000003</v>
      </c>
      <c r="K271" s="67">
        <v>17.2</v>
      </c>
      <c r="L271" s="28" t="s">
        <v>34</v>
      </c>
      <c r="M271" s="88" t="s">
        <v>48</v>
      </c>
      <c r="N271" s="70" t="s">
        <v>58</v>
      </c>
    </row>
    <row r="272" spans="1:14" s="44" customFormat="1" x14ac:dyDescent="0.2">
      <c r="A272" s="16"/>
      <c r="B272" s="162"/>
      <c r="C272" s="41"/>
      <c r="D272" s="42"/>
      <c r="E272" s="148"/>
      <c r="F272" s="149"/>
      <c r="G272" s="43" t="s">
        <v>14</v>
      </c>
      <c r="H272" s="153"/>
      <c r="I272" s="162"/>
      <c r="J272" s="41"/>
      <c r="K272" s="42"/>
      <c r="L272" s="148"/>
      <c r="M272" s="149"/>
      <c r="N272" s="43" t="s">
        <v>14</v>
      </c>
    </row>
    <row r="273" spans="1:14" s="44" customFormat="1" x14ac:dyDescent="0.2">
      <c r="A273" s="104"/>
      <c r="B273" s="162"/>
      <c r="C273" s="166" t="s">
        <v>15</v>
      </c>
      <c r="D273" s="167"/>
      <c r="E273" s="214"/>
      <c r="F273" s="150"/>
      <c r="G273" s="45">
        <f>SUM(G241:G271)</f>
        <v>119.3</v>
      </c>
      <c r="H273" s="154"/>
      <c r="I273" s="162"/>
      <c r="J273" s="168" t="s">
        <v>15</v>
      </c>
      <c r="K273" s="169"/>
      <c r="L273" s="214"/>
      <c r="M273" s="150"/>
      <c r="N273" s="45">
        <f>SUM(N241:N271)</f>
        <v>109.97</v>
      </c>
    </row>
    <row r="274" spans="1:14" s="44" customFormat="1" x14ac:dyDescent="0.2">
      <c r="A274" s="104"/>
      <c r="B274" s="162"/>
      <c r="C274" s="46">
        <f>AVERAGE(C241:C271)</f>
        <v>30.603225806451615</v>
      </c>
      <c r="D274" s="47">
        <f>AVERAGE(D241:D271)</f>
        <v>18.70967741935484</v>
      </c>
      <c r="E274" s="214"/>
      <c r="F274" s="150"/>
      <c r="G274" s="48" t="s">
        <v>16</v>
      </c>
      <c r="H274" s="154"/>
      <c r="I274" s="162"/>
      <c r="J274" s="46">
        <f>AVERAGE(J241:J271)</f>
        <v>32.559999999999995</v>
      </c>
      <c r="K274" s="47">
        <f>AVERAGE(K241:K271)</f>
        <v>18.896666666666668</v>
      </c>
      <c r="L274" s="214"/>
      <c r="M274" s="150"/>
      <c r="N274" s="45" t="s">
        <v>16</v>
      </c>
    </row>
    <row r="275" spans="1:14" s="44" customFormat="1" ht="13.5" thickBot="1" x14ac:dyDescent="0.25">
      <c r="A275" s="105"/>
      <c r="B275" s="163"/>
      <c r="C275" s="49"/>
      <c r="D275" s="50"/>
      <c r="E275" s="151"/>
      <c r="F275" s="152"/>
      <c r="G275" s="51">
        <f>COUNT(G241:G271)</f>
        <v>10</v>
      </c>
      <c r="H275" s="155"/>
      <c r="I275" s="163"/>
      <c r="J275" s="49"/>
      <c r="K275" s="50"/>
      <c r="L275" s="151"/>
      <c r="M275" s="152"/>
      <c r="N275" s="51">
        <f>COUNT(N241:N271)</f>
        <v>13</v>
      </c>
    </row>
    <row r="276" spans="1:14" ht="54.95" customHeight="1" thickBot="1" x14ac:dyDescent="0.25">
      <c r="A276" s="52"/>
      <c r="B276" s="52"/>
      <c r="C276" s="53"/>
      <c r="D276" s="53"/>
      <c r="E276" s="54"/>
      <c r="F276" s="54"/>
      <c r="G276" s="52"/>
      <c r="H276" s="54"/>
      <c r="J276" s="52"/>
      <c r="K276" s="55"/>
      <c r="L276" s="55"/>
      <c r="M276" s="54"/>
      <c r="N276" s="54"/>
    </row>
    <row r="277" spans="1:14" ht="24" customHeight="1" thickBot="1" x14ac:dyDescent="0.25">
      <c r="A277" s="170" t="s">
        <v>25</v>
      </c>
      <c r="B277" s="171"/>
      <c r="C277" s="171"/>
      <c r="D277" s="171"/>
      <c r="E277" s="171"/>
      <c r="F277" s="171"/>
      <c r="G277" s="171"/>
      <c r="H277" s="171"/>
      <c r="I277" s="171"/>
      <c r="J277" s="171"/>
      <c r="K277" s="171"/>
      <c r="L277" s="171"/>
      <c r="M277" s="171"/>
      <c r="N277" s="172"/>
    </row>
    <row r="278" spans="1:14" ht="32.25" customHeight="1" thickBot="1" x14ac:dyDescent="0.25">
      <c r="A278" s="178" t="s">
        <v>1</v>
      </c>
      <c r="B278" s="161" t="s">
        <v>2</v>
      </c>
      <c r="C278" s="185" t="s">
        <v>3</v>
      </c>
      <c r="D278" s="186"/>
      <c r="E278" s="187" t="s">
        <v>4</v>
      </c>
      <c r="F278" s="188"/>
      <c r="G278" s="56" t="s">
        <v>5</v>
      </c>
      <c r="H278" s="57" t="s">
        <v>6</v>
      </c>
      <c r="I278" s="161" t="s">
        <v>7</v>
      </c>
      <c r="J278" s="176" t="s">
        <v>3</v>
      </c>
      <c r="K278" s="177"/>
      <c r="L278" s="176" t="s">
        <v>4</v>
      </c>
      <c r="M278" s="177"/>
      <c r="N278" s="56" t="s">
        <v>5</v>
      </c>
    </row>
    <row r="279" spans="1:14" ht="13.5" thickBot="1" x14ac:dyDescent="0.25">
      <c r="A279" s="179"/>
      <c r="B279" s="162"/>
      <c r="C279" s="84" t="s">
        <v>8</v>
      </c>
      <c r="D279" s="85" t="s">
        <v>9</v>
      </c>
      <c r="E279" s="11" t="s">
        <v>10</v>
      </c>
      <c r="F279" s="12" t="s">
        <v>11</v>
      </c>
      <c r="G279" s="60" t="s">
        <v>12</v>
      </c>
      <c r="H279" s="60" t="s">
        <v>13</v>
      </c>
      <c r="I279" s="162"/>
      <c r="J279" s="17" t="s">
        <v>8</v>
      </c>
      <c r="K279" s="18" t="s">
        <v>9</v>
      </c>
      <c r="L279" s="17" t="s">
        <v>10</v>
      </c>
      <c r="M279" s="13" t="s">
        <v>11</v>
      </c>
      <c r="N279" s="106" t="s">
        <v>12</v>
      </c>
    </row>
    <row r="280" spans="1:14" x14ac:dyDescent="0.2">
      <c r="A280" s="19">
        <v>1</v>
      </c>
      <c r="B280" s="162"/>
      <c r="C280" s="20">
        <v>29.5</v>
      </c>
      <c r="D280" s="61">
        <v>17.5</v>
      </c>
      <c r="E280" s="22">
        <v>69</v>
      </c>
      <c r="F280" s="107">
        <v>28</v>
      </c>
      <c r="G280" s="108"/>
      <c r="H280" s="109">
        <v>22.5</v>
      </c>
      <c r="I280" s="162"/>
      <c r="J280" s="26">
        <v>31.1</v>
      </c>
      <c r="K280" s="63">
        <v>18.399999999999999</v>
      </c>
      <c r="L280" s="28">
        <v>83</v>
      </c>
      <c r="M280" s="88">
        <v>51</v>
      </c>
      <c r="N280" s="30"/>
    </row>
    <row r="281" spans="1:14" x14ac:dyDescent="0.2">
      <c r="A281" s="32">
        <v>2</v>
      </c>
      <c r="B281" s="162"/>
      <c r="C281" s="141">
        <v>29</v>
      </c>
      <c r="D281" s="201">
        <v>20.5</v>
      </c>
      <c r="E281" s="28">
        <v>65</v>
      </c>
      <c r="F281" s="88">
        <v>25</v>
      </c>
      <c r="G281" s="30"/>
      <c r="H281" s="110">
        <v>25</v>
      </c>
      <c r="I281" s="162"/>
      <c r="J281" s="26">
        <v>30.6</v>
      </c>
      <c r="K281" s="63">
        <v>20.7</v>
      </c>
      <c r="L281" s="28">
        <v>83</v>
      </c>
      <c r="M281" s="88">
        <v>45</v>
      </c>
      <c r="N281" s="30"/>
    </row>
    <row r="282" spans="1:14" x14ac:dyDescent="0.2">
      <c r="A282" s="32">
        <v>3</v>
      </c>
      <c r="B282" s="162"/>
      <c r="C282" s="141">
        <v>28.5</v>
      </c>
      <c r="D282" s="201">
        <v>20.5</v>
      </c>
      <c r="E282" s="28">
        <v>66</v>
      </c>
      <c r="F282" s="88">
        <v>29</v>
      </c>
      <c r="G282" s="30"/>
      <c r="H282" s="219">
        <v>26</v>
      </c>
      <c r="I282" s="162"/>
      <c r="J282" s="91">
        <v>30.9</v>
      </c>
      <c r="K282" s="92">
        <v>19.899999999999999</v>
      </c>
      <c r="L282" s="93">
        <v>81</v>
      </c>
      <c r="M282" s="94">
        <v>46</v>
      </c>
      <c r="N282" s="30"/>
    </row>
    <row r="283" spans="1:14" x14ac:dyDescent="0.2">
      <c r="A283" s="32">
        <v>4</v>
      </c>
      <c r="B283" s="162"/>
      <c r="C283" s="141">
        <v>32.5</v>
      </c>
      <c r="D283" s="201">
        <v>17.5</v>
      </c>
      <c r="E283" s="28">
        <v>76</v>
      </c>
      <c r="F283" s="88">
        <v>28</v>
      </c>
      <c r="G283" s="30"/>
      <c r="H283" s="219">
        <v>21</v>
      </c>
      <c r="I283" s="162"/>
      <c r="J283" s="91">
        <v>35.299999999999997</v>
      </c>
      <c r="K283" s="92">
        <v>18</v>
      </c>
      <c r="L283" s="93">
        <v>82</v>
      </c>
      <c r="M283" s="94">
        <v>43</v>
      </c>
      <c r="N283" s="215"/>
    </row>
    <row r="284" spans="1:14" x14ac:dyDescent="0.2">
      <c r="A284" s="32">
        <v>5</v>
      </c>
      <c r="B284" s="162"/>
      <c r="C284" s="141">
        <v>32.5</v>
      </c>
      <c r="D284" s="201">
        <v>20</v>
      </c>
      <c r="E284" s="28">
        <v>66</v>
      </c>
      <c r="F284" s="88">
        <v>18</v>
      </c>
      <c r="G284" s="30"/>
      <c r="H284" s="219">
        <v>26.5</v>
      </c>
      <c r="I284" s="162"/>
      <c r="J284" s="91">
        <v>34</v>
      </c>
      <c r="K284" s="92">
        <v>19.8</v>
      </c>
      <c r="L284" s="93">
        <v>83</v>
      </c>
      <c r="M284" s="94">
        <v>33</v>
      </c>
      <c r="N284" s="215"/>
    </row>
    <row r="285" spans="1:14" x14ac:dyDescent="0.2">
      <c r="A285" s="32">
        <v>6</v>
      </c>
      <c r="B285" s="162"/>
      <c r="C285" s="141">
        <v>30.5</v>
      </c>
      <c r="D285" s="201">
        <v>18</v>
      </c>
      <c r="E285" s="28">
        <v>64</v>
      </c>
      <c r="F285" s="88">
        <v>30</v>
      </c>
      <c r="G285" s="30"/>
      <c r="H285" s="219">
        <v>26.5</v>
      </c>
      <c r="I285" s="162"/>
      <c r="J285" s="91">
        <v>31.4</v>
      </c>
      <c r="K285" s="92">
        <v>19.2</v>
      </c>
      <c r="L285" s="93">
        <v>82</v>
      </c>
      <c r="M285" s="94">
        <v>46</v>
      </c>
      <c r="N285" s="215"/>
    </row>
    <row r="286" spans="1:14" x14ac:dyDescent="0.2">
      <c r="A286" s="32">
        <v>7</v>
      </c>
      <c r="B286" s="162"/>
      <c r="C286" s="141">
        <v>31.5</v>
      </c>
      <c r="D286" s="201">
        <v>18.100000000000001</v>
      </c>
      <c r="E286" s="28">
        <v>60</v>
      </c>
      <c r="F286" s="88">
        <v>27</v>
      </c>
      <c r="G286" s="30"/>
      <c r="H286" s="219">
        <v>26.4</v>
      </c>
      <c r="I286" s="162"/>
      <c r="J286" s="91">
        <v>32.9</v>
      </c>
      <c r="K286" s="92">
        <v>18.2</v>
      </c>
      <c r="L286" s="93">
        <v>83</v>
      </c>
      <c r="M286" s="94">
        <v>44</v>
      </c>
      <c r="N286" s="215"/>
    </row>
    <row r="287" spans="1:14" x14ac:dyDescent="0.2">
      <c r="A287" s="32">
        <v>8</v>
      </c>
      <c r="B287" s="162"/>
      <c r="C287" s="141">
        <v>33</v>
      </c>
      <c r="D287" s="201">
        <v>18.5</v>
      </c>
      <c r="E287" s="28">
        <v>59</v>
      </c>
      <c r="F287" s="88">
        <v>20</v>
      </c>
      <c r="G287" s="30"/>
      <c r="H287" s="219">
        <v>27.5</v>
      </c>
      <c r="I287" s="162"/>
      <c r="J287" s="91">
        <v>34.9</v>
      </c>
      <c r="K287" s="92">
        <v>18.100000000000001</v>
      </c>
      <c r="L287" s="93">
        <v>82</v>
      </c>
      <c r="M287" s="94">
        <v>34</v>
      </c>
      <c r="N287" s="215"/>
    </row>
    <row r="288" spans="1:14" x14ac:dyDescent="0.2">
      <c r="A288" s="32">
        <v>9</v>
      </c>
      <c r="B288" s="162"/>
      <c r="C288" s="141">
        <v>32.5</v>
      </c>
      <c r="D288" s="201">
        <v>18.5</v>
      </c>
      <c r="E288" s="28">
        <v>60</v>
      </c>
      <c r="F288" s="88">
        <v>29</v>
      </c>
      <c r="G288" s="30"/>
      <c r="H288" s="219">
        <v>28</v>
      </c>
      <c r="I288" s="162"/>
      <c r="J288" s="91">
        <v>34.4</v>
      </c>
      <c r="K288" s="92">
        <v>19.100000000000001</v>
      </c>
      <c r="L288" s="93">
        <v>81</v>
      </c>
      <c r="M288" s="94">
        <v>42</v>
      </c>
      <c r="N288" s="215"/>
    </row>
    <row r="289" spans="1:14" x14ac:dyDescent="0.2">
      <c r="A289" s="32">
        <v>10</v>
      </c>
      <c r="B289" s="162"/>
      <c r="C289" s="141">
        <v>36</v>
      </c>
      <c r="D289" s="201">
        <v>22</v>
      </c>
      <c r="E289" s="28">
        <v>61</v>
      </c>
      <c r="F289" s="88">
        <v>26</v>
      </c>
      <c r="G289" s="30"/>
      <c r="H289" s="219">
        <v>31</v>
      </c>
      <c r="I289" s="162"/>
      <c r="J289" s="91">
        <v>37</v>
      </c>
      <c r="K289" s="92">
        <v>21.5</v>
      </c>
      <c r="L289" s="93">
        <v>83</v>
      </c>
      <c r="M289" s="94">
        <v>42</v>
      </c>
      <c r="N289" s="215"/>
    </row>
    <row r="290" spans="1:14" x14ac:dyDescent="0.2">
      <c r="A290" s="32">
        <v>11</v>
      </c>
      <c r="B290" s="162"/>
      <c r="C290" s="26">
        <v>36.5</v>
      </c>
      <c r="D290" s="63">
        <v>23.5</v>
      </c>
      <c r="E290" s="28">
        <v>50</v>
      </c>
      <c r="F290" s="88">
        <v>22</v>
      </c>
      <c r="G290" s="30"/>
      <c r="H290" s="110">
        <v>31.5</v>
      </c>
      <c r="I290" s="162"/>
      <c r="J290" s="91">
        <v>38.200000000000003</v>
      </c>
      <c r="K290" s="92">
        <v>22.8</v>
      </c>
      <c r="L290" s="93">
        <v>79</v>
      </c>
      <c r="M290" s="94">
        <v>35</v>
      </c>
      <c r="N290" s="215"/>
    </row>
    <row r="291" spans="1:14" x14ac:dyDescent="0.2">
      <c r="A291" s="32">
        <v>12</v>
      </c>
      <c r="B291" s="162"/>
      <c r="C291" s="26">
        <v>36</v>
      </c>
      <c r="D291" s="63">
        <v>22.6</v>
      </c>
      <c r="E291" s="28">
        <v>46</v>
      </c>
      <c r="F291" s="88">
        <v>23</v>
      </c>
      <c r="G291" s="30"/>
      <c r="H291" s="110">
        <v>30.5</v>
      </c>
      <c r="I291" s="162"/>
      <c r="J291" s="91">
        <v>37.9</v>
      </c>
      <c r="K291" s="92">
        <v>22.1</v>
      </c>
      <c r="L291" s="93">
        <v>76</v>
      </c>
      <c r="M291" s="94">
        <v>35</v>
      </c>
      <c r="N291" s="215"/>
    </row>
    <row r="292" spans="1:14" x14ac:dyDescent="0.2">
      <c r="A292" s="32">
        <v>13</v>
      </c>
      <c r="B292" s="162"/>
      <c r="C292" s="26">
        <v>36</v>
      </c>
      <c r="D292" s="63">
        <v>21.5</v>
      </c>
      <c r="E292" s="28">
        <v>54</v>
      </c>
      <c r="F292" s="88">
        <v>22</v>
      </c>
      <c r="G292" s="30"/>
      <c r="H292" s="110">
        <v>24.5</v>
      </c>
      <c r="I292" s="162"/>
      <c r="J292" s="26">
        <v>37.1</v>
      </c>
      <c r="K292" s="63">
        <v>21.3</v>
      </c>
      <c r="L292" s="28">
        <v>80</v>
      </c>
      <c r="M292" s="88">
        <v>34</v>
      </c>
      <c r="N292" s="30"/>
    </row>
    <row r="293" spans="1:14" x14ac:dyDescent="0.2">
      <c r="A293" s="32">
        <v>14</v>
      </c>
      <c r="B293" s="162"/>
      <c r="C293" s="26">
        <v>37</v>
      </c>
      <c r="D293" s="63">
        <v>20.5</v>
      </c>
      <c r="E293" s="28">
        <v>51</v>
      </c>
      <c r="F293" s="88">
        <v>19</v>
      </c>
      <c r="G293" s="30"/>
      <c r="H293" s="110">
        <v>28</v>
      </c>
      <c r="I293" s="162"/>
      <c r="J293" s="26">
        <v>39.299999999999997</v>
      </c>
      <c r="K293" s="63">
        <v>20.6</v>
      </c>
      <c r="L293" s="28">
        <v>78</v>
      </c>
      <c r="M293" s="88">
        <v>27</v>
      </c>
      <c r="N293" s="30"/>
    </row>
    <row r="294" spans="1:14" x14ac:dyDescent="0.2">
      <c r="A294" s="32">
        <v>15</v>
      </c>
      <c r="B294" s="162"/>
      <c r="C294" s="26">
        <v>35.5</v>
      </c>
      <c r="D294" s="63">
        <v>21.5</v>
      </c>
      <c r="E294" s="28">
        <v>45</v>
      </c>
      <c r="F294" s="88">
        <v>23</v>
      </c>
      <c r="G294" s="30"/>
      <c r="H294" s="110">
        <v>31.5</v>
      </c>
      <c r="I294" s="162"/>
      <c r="J294" s="26">
        <v>37.200000000000003</v>
      </c>
      <c r="K294" s="63">
        <v>21.6</v>
      </c>
      <c r="L294" s="28">
        <v>70</v>
      </c>
      <c r="M294" s="88">
        <v>32</v>
      </c>
      <c r="N294" s="30"/>
    </row>
    <row r="295" spans="1:14" x14ac:dyDescent="0.2">
      <c r="A295" s="32">
        <v>16</v>
      </c>
      <c r="B295" s="162"/>
      <c r="C295" s="26">
        <v>38.5</v>
      </c>
      <c r="D295" s="63">
        <v>23.5</v>
      </c>
      <c r="E295" s="28">
        <v>40</v>
      </c>
      <c r="F295" s="88">
        <v>15</v>
      </c>
      <c r="G295" s="30"/>
      <c r="H295" s="110">
        <v>30.5</v>
      </c>
      <c r="I295" s="162"/>
      <c r="J295" s="26">
        <v>41.3</v>
      </c>
      <c r="K295" s="63">
        <v>22.7</v>
      </c>
      <c r="L295" s="28">
        <v>71</v>
      </c>
      <c r="M295" s="88">
        <v>21</v>
      </c>
      <c r="N295" s="30"/>
    </row>
    <row r="296" spans="1:14" x14ac:dyDescent="0.2">
      <c r="A296" s="32">
        <v>17</v>
      </c>
      <c r="B296" s="162"/>
      <c r="C296" s="26">
        <v>37</v>
      </c>
      <c r="D296" s="63">
        <v>24</v>
      </c>
      <c r="E296" s="28">
        <v>61</v>
      </c>
      <c r="F296" s="88">
        <v>20</v>
      </c>
      <c r="G296" s="30"/>
      <c r="H296" s="110">
        <v>31.5</v>
      </c>
      <c r="I296" s="162"/>
      <c r="J296" s="26">
        <v>38.299999999999997</v>
      </c>
      <c r="K296" s="63">
        <v>23.9</v>
      </c>
      <c r="L296" s="28">
        <v>82</v>
      </c>
      <c r="M296" s="88">
        <v>27</v>
      </c>
      <c r="N296" s="30"/>
    </row>
    <row r="297" spans="1:14" ht="13.5" customHeight="1" x14ac:dyDescent="0.2">
      <c r="A297" s="32">
        <v>18</v>
      </c>
      <c r="B297" s="162"/>
      <c r="C297" s="26">
        <v>33.5</v>
      </c>
      <c r="D297" s="63">
        <v>21</v>
      </c>
      <c r="E297" s="28">
        <v>55</v>
      </c>
      <c r="F297" s="88">
        <v>20</v>
      </c>
      <c r="G297" s="30"/>
      <c r="H297" s="110">
        <v>27.6</v>
      </c>
      <c r="I297" s="162"/>
      <c r="J297" s="26">
        <v>35.700000000000003</v>
      </c>
      <c r="K297" s="63">
        <v>21.1</v>
      </c>
      <c r="L297" s="28">
        <v>82</v>
      </c>
      <c r="M297" s="88">
        <v>31</v>
      </c>
      <c r="N297" s="30"/>
    </row>
    <row r="298" spans="1:14" ht="13.5" customHeight="1" x14ac:dyDescent="0.2">
      <c r="A298" s="32">
        <v>19</v>
      </c>
      <c r="B298" s="162"/>
      <c r="C298" s="26">
        <v>30</v>
      </c>
      <c r="D298" s="63">
        <v>23</v>
      </c>
      <c r="E298" s="28">
        <v>65</v>
      </c>
      <c r="F298" s="88">
        <v>30</v>
      </c>
      <c r="G298" s="30">
        <v>1.5</v>
      </c>
      <c r="H298" s="110">
        <v>24</v>
      </c>
      <c r="I298" s="162"/>
      <c r="J298" s="26">
        <v>32</v>
      </c>
      <c r="K298" s="63">
        <v>22.2</v>
      </c>
      <c r="L298" s="28">
        <v>81</v>
      </c>
      <c r="M298" s="88">
        <v>47</v>
      </c>
      <c r="N298" s="30">
        <v>0.76</v>
      </c>
    </row>
    <row r="299" spans="1:14" x14ac:dyDescent="0.2">
      <c r="A299" s="32">
        <v>20</v>
      </c>
      <c r="B299" s="162"/>
      <c r="C299" s="26">
        <v>28.5</v>
      </c>
      <c r="D299" s="63">
        <v>19.5</v>
      </c>
      <c r="E299" s="28">
        <v>70</v>
      </c>
      <c r="F299" s="88">
        <v>31</v>
      </c>
      <c r="G299" s="30">
        <v>1.3</v>
      </c>
      <c r="H299" s="110">
        <v>21</v>
      </c>
      <c r="I299" s="162"/>
      <c r="J299" s="26">
        <v>29.7</v>
      </c>
      <c r="K299" s="63">
        <v>20.2</v>
      </c>
      <c r="L299" s="28">
        <v>81</v>
      </c>
      <c r="M299" s="88">
        <v>50</v>
      </c>
      <c r="N299" s="30">
        <v>0.51</v>
      </c>
    </row>
    <row r="300" spans="1:14" x14ac:dyDescent="0.2">
      <c r="A300" s="32">
        <v>21</v>
      </c>
      <c r="B300" s="162"/>
      <c r="C300" s="26">
        <v>29.5</v>
      </c>
      <c r="D300" s="63">
        <v>15.5</v>
      </c>
      <c r="E300" s="28">
        <v>69</v>
      </c>
      <c r="F300" s="88">
        <v>23</v>
      </c>
      <c r="G300" s="30">
        <v>1.5</v>
      </c>
      <c r="H300" s="110">
        <v>21</v>
      </c>
      <c r="I300" s="162"/>
      <c r="J300" s="26">
        <v>30.7</v>
      </c>
      <c r="K300" s="63">
        <v>15.1</v>
      </c>
      <c r="L300" s="28">
        <v>82</v>
      </c>
      <c r="M300" s="88">
        <v>39</v>
      </c>
      <c r="N300" s="30">
        <v>1.52</v>
      </c>
    </row>
    <row r="301" spans="1:14" x14ac:dyDescent="0.2">
      <c r="A301" s="32">
        <v>22</v>
      </c>
      <c r="B301" s="162"/>
      <c r="C301" s="26">
        <v>29.5</v>
      </c>
      <c r="D301" s="63">
        <v>16.5</v>
      </c>
      <c r="E301" s="28">
        <v>61</v>
      </c>
      <c r="F301" s="88">
        <v>22</v>
      </c>
      <c r="G301" s="30">
        <v>0.6</v>
      </c>
      <c r="H301" s="110">
        <v>21</v>
      </c>
      <c r="I301" s="162"/>
      <c r="J301" s="26">
        <v>31.7</v>
      </c>
      <c r="K301" s="63">
        <v>16.8</v>
      </c>
      <c r="L301" s="28">
        <v>80</v>
      </c>
      <c r="M301" s="88">
        <v>36</v>
      </c>
      <c r="N301" s="30">
        <v>5.33</v>
      </c>
    </row>
    <row r="302" spans="1:14" x14ac:dyDescent="0.2">
      <c r="A302" s="32">
        <v>23</v>
      </c>
      <c r="B302" s="162"/>
      <c r="C302" s="26">
        <v>31</v>
      </c>
      <c r="D302" s="63">
        <v>18</v>
      </c>
      <c r="E302" s="28">
        <v>79</v>
      </c>
      <c r="F302" s="88">
        <v>21</v>
      </c>
      <c r="G302" s="30"/>
      <c r="H302" s="110">
        <v>22.5</v>
      </c>
      <c r="I302" s="162"/>
      <c r="J302" s="26">
        <v>32.299999999999997</v>
      </c>
      <c r="K302" s="63">
        <v>18.2</v>
      </c>
      <c r="L302" s="28">
        <v>80</v>
      </c>
      <c r="M302" s="88">
        <v>38</v>
      </c>
      <c r="N302" s="30"/>
    </row>
    <row r="303" spans="1:14" ht="12" customHeight="1" x14ac:dyDescent="0.2">
      <c r="A303" s="32">
        <v>24</v>
      </c>
      <c r="B303" s="162"/>
      <c r="C303" s="26">
        <v>30.5</v>
      </c>
      <c r="D303" s="63">
        <v>17.5</v>
      </c>
      <c r="E303" s="28">
        <v>69</v>
      </c>
      <c r="F303" s="88">
        <v>34</v>
      </c>
      <c r="G303" s="30"/>
      <c r="H303" s="110">
        <v>23.5</v>
      </c>
      <c r="I303" s="162"/>
      <c r="J303" s="26">
        <v>31.5</v>
      </c>
      <c r="K303" s="63">
        <v>17.3</v>
      </c>
      <c r="L303" s="28">
        <v>81</v>
      </c>
      <c r="M303" s="88">
        <v>57</v>
      </c>
      <c r="N303" s="30"/>
    </row>
    <row r="304" spans="1:14" x14ac:dyDescent="0.2">
      <c r="A304" s="32">
        <v>25</v>
      </c>
      <c r="B304" s="162"/>
      <c r="C304" s="26">
        <v>28</v>
      </c>
      <c r="D304" s="63">
        <v>18.5</v>
      </c>
      <c r="E304" s="28">
        <v>60</v>
      </c>
      <c r="F304" s="88">
        <v>28</v>
      </c>
      <c r="G304" s="30">
        <v>0.2</v>
      </c>
      <c r="H304" s="110">
        <v>26</v>
      </c>
      <c r="I304" s="162"/>
      <c r="J304" s="26">
        <v>29</v>
      </c>
      <c r="K304" s="63">
        <v>19.100000000000001</v>
      </c>
      <c r="L304" s="28">
        <v>81</v>
      </c>
      <c r="M304" s="88">
        <v>48</v>
      </c>
      <c r="N304" s="30"/>
    </row>
    <row r="305" spans="1:14" x14ac:dyDescent="0.2">
      <c r="A305" s="32">
        <v>26</v>
      </c>
      <c r="B305" s="162"/>
      <c r="C305" s="26">
        <v>30.5</v>
      </c>
      <c r="D305" s="63">
        <v>21</v>
      </c>
      <c r="E305" s="28">
        <v>60</v>
      </c>
      <c r="F305" s="88">
        <v>24</v>
      </c>
      <c r="G305" s="30">
        <v>0.8</v>
      </c>
      <c r="H305" s="110">
        <v>27</v>
      </c>
      <c r="I305" s="162"/>
      <c r="J305" s="26">
        <v>33.799999999999997</v>
      </c>
      <c r="K305" s="63">
        <v>20.7</v>
      </c>
      <c r="L305" s="28">
        <v>82</v>
      </c>
      <c r="M305" s="88">
        <v>48</v>
      </c>
      <c r="N305" s="30"/>
    </row>
    <row r="306" spans="1:14" x14ac:dyDescent="0.2">
      <c r="A306" s="32">
        <v>27</v>
      </c>
      <c r="B306" s="162"/>
      <c r="C306" s="26">
        <v>31</v>
      </c>
      <c r="D306" s="63">
        <v>20.5</v>
      </c>
      <c r="E306" s="28">
        <v>65</v>
      </c>
      <c r="F306" s="88">
        <v>25</v>
      </c>
      <c r="G306" s="30">
        <v>2.4</v>
      </c>
      <c r="H306" s="110">
        <v>22</v>
      </c>
      <c r="I306" s="162"/>
      <c r="J306" s="26">
        <v>31.3</v>
      </c>
      <c r="K306" s="63">
        <v>20.100000000000001</v>
      </c>
      <c r="L306" s="28">
        <v>82</v>
      </c>
      <c r="M306" s="88">
        <v>48</v>
      </c>
      <c r="N306" s="30">
        <v>8.64</v>
      </c>
    </row>
    <row r="307" spans="1:14" x14ac:dyDescent="0.2">
      <c r="A307" s="32">
        <v>28</v>
      </c>
      <c r="B307" s="162"/>
      <c r="C307" s="26">
        <v>28.5</v>
      </c>
      <c r="D307" s="63">
        <v>19.5</v>
      </c>
      <c r="E307" s="28">
        <v>68</v>
      </c>
      <c r="F307" s="88">
        <v>31</v>
      </c>
      <c r="G307" s="30"/>
      <c r="H307" s="110">
        <v>21.5</v>
      </c>
      <c r="I307" s="162"/>
      <c r="J307" s="26">
        <v>29.3</v>
      </c>
      <c r="K307" s="63">
        <v>18.3</v>
      </c>
      <c r="L307" s="28">
        <v>81</v>
      </c>
      <c r="M307" s="88">
        <v>48</v>
      </c>
      <c r="N307" s="30"/>
    </row>
    <row r="308" spans="1:14" x14ac:dyDescent="0.2">
      <c r="A308" s="32">
        <v>29</v>
      </c>
      <c r="B308" s="162"/>
      <c r="C308" s="26">
        <v>28.5</v>
      </c>
      <c r="D308" s="63">
        <v>14.5</v>
      </c>
      <c r="E308" s="28">
        <v>67</v>
      </c>
      <c r="F308" s="88">
        <v>19</v>
      </c>
      <c r="G308" s="30"/>
      <c r="H308" s="110">
        <v>21.5</v>
      </c>
      <c r="I308" s="162"/>
      <c r="J308" s="26">
        <v>29.4</v>
      </c>
      <c r="K308" s="63">
        <v>13.4</v>
      </c>
      <c r="L308" s="28">
        <v>81</v>
      </c>
      <c r="M308" s="88">
        <v>35</v>
      </c>
      <c r="N308" s="30"/>
    </row>
    <row r="309" spans="1:14" x14ac:dyDescent="0.2">
      <c r="A309" s="32">
        <v>30</v>
      </c>
      <c r="B309" s="162"/>
      <c r="C309" s="26">
        <v>29</v>
      </c>
      <c r="D309" s="63">
        <v>15</v>
      </c>
      <c r="E309" s="28">
        <v>58</v>
      </c>
      <c r="F309" s="88">
        <v>20</v>
      </c>
      <c r="G309" s="30"/>
      <c r="H309" s="110">
        <v>22.5</v>
      </c>
      <c r="I309" s="162"/>
      <c r="J309" s="26">
        <v>30.6</v>
      </c>
      <c r="K309" s="63">
        <v>14.8</v>
      </c>
      <c r="L309" s="28">
        <v>81</v>
      </c>
      <c r="M309" s="88">
        <v>36</v>
      </c>
      <c r="N309" s="30"/>
    </row>
    <row r="310" spans="1:14" ht="13.5" thickBot="1" x14ac:dyDescent="0.25">
      <c r="A310" s="35">
        <v>31</v>
      </c>
      <c r="B310" s="162"/>
      <c r="C310" s="36">
        <v>28</v>
      </c>
      <c r="D310" s="67">
        <v>18</v>
      </c>
      <c r="E310" s="38">
        <v>70</v>
      </c>
      <c r="F310" s="111">
        <v>24</v>
      </c>
      <c r="G310" s="70">
        <v>30.8</v>
      </c>
      <c r="H310" s="112">
        <v>23.5</v>
      </c>
      <c r="I310" s="162"/>
      <c r="J310" s="36">
        <v>29.8</v>
      </c>
      <c r="K310" s="67">
        <v>17.8</v>
      </c>
      <c r="L310" s="28">
        <v>81</v>
      </c>
      <c r="M310" s="88">
        <v>51</v>
      </c>
      <c r="N310" s="70"/>
    </row>
    <row r="311" spans="1:14" x14ac:dyDescent="0.2">
      <c r="A311" s="145"/>
      <c r="B311" s="162"/>
      <c r="C311" s="41"/>
      <c r="D311" s="42"/>
      <c r="E311" s="148"/>
      <c r="F311" s="149"/>
      <c r="G311" s="43" t="s">
        <v>14</v>
      </c>
      <c r="H311" s="153"/>
      <c r="I311" s="162"/>
      <c r="J311" s="41"/>
      <c r="K311" s="42"/>
      <c r="L311" s="148"/>
      <c r="M311" s="149"/>
      <c r="N311" s="43" t="s">
        <v>14</v>
      </c>
    </row>
    <row r="312" spans="1:14" x14ac:dyDescent="0.2">
      <c r="A312" s="146"/>
      <c r="B312" s="162"/>
      <c r="C312" s="166" t="s">
        <v>15</v>
      </c>
      <c r="D312" s="167"/>
      <c r="E312" s="214"/>
      <c r="F312" s="150"/>
      <c r="G312" s="45">
        <f>SUM(G280:G310)</f>
        <v>39.1</v>
      </c>
      <c r="H312" s="154"/>
      <c r="I312" s="162"/>
      <c r="J312" s="168" t="s">
        <v>15</v>
      </c>
      <c r="K312" s="169"/>
      <c r="L312" s="214"/>
      <c r="M312" s="150"/>
      <c r="N312" s="45">
        <f>SUM(N280:N310)</f>
        <v>16.760000000000002</v>
      </c>
    </row>
    <row r="313" spans="1:14" x14ac:dyDescent="0.2">
      <c r="A313" s="146"/>
      <c r="B313" s="162"/>
      <c r="C313" s="46">
        <f>AVERAGE(C280:C310)</f>
        <v>31.870967741935484</v>
      </c>
      <c r="D313" s="47">
        <f>AVERAGE(D280:D310)</f>
        <v>19.554838709677419</v>
      </c>
      <c r="E313" s="214"/>
      <c r="F313" s="150"/>
      <c r="G313" s="48" t="s">
        <v>16</v>
      </c>
      <c r="H313" s="154"/>
      <c r="I313" s="162"/>
      <c r="J313" s="46">
        <f>AVERAGE(J280:J310)</f>
        <v>33.50322580645161</v>
      </c>
      <c r="K313" s="47">
        <f>AVERAGE(K280:K310)</f>
        <v>19.451612903225804</v>
      </c>
      <c r="L313" s="214"/>
      <c r="M313" s="150"/>
      <c r="N313" s="45" t="s">
        <v>16</v>
      </c>
    </row>
    <row r="314" spans="1:14" ht="13.5" thickBot="1" x14ac:dyDescent="0.25">
      <c r="A314" s="147"/>
      <c r="B314" s="163"/>
      <c r="C314" s="49"/>
      <c r="D314" s="50"/>
      <c r="E314" s="151"/>
      <c r="F314" s="152"/>
      <c r="G314" s="51">
        <f>COUNT(G280:G310)</f>
        <v>8</v>
      </c>
      <c r="H314" s="155"/>
      <c r="I314" s="163"/>
      <c r="J314" s="49"/>
      <c r="K314" s="50"/>
      <c r="L314" s="151"/>
      <c r="M314" s="152"/>
      <c r="N314" s="51">
        <f>COUNT(N280:N310)</f>
        <v>5</v>
      </c>
    </row>
    <row r="315" spans="1:14" ht="54.95" customHeight="1" thickBot="1" x14ac:dyDescent="0.25">
      <c r="A315" s="52"/>
      <c r="B315" s="52"/>
      <c r="C315" s="53"/>
      <c r="D315" s="53"/>
      <c r="E315" s="54"/>
      <c r="F315" s="54"/>
      <c r="G315" s="52"/>
      <c r="J315" s="52"/>
      <c r="K315" s="55"/>
      <c r="L315" s="55"/>
    </row>
    <row r="316" spans="1:14" ht="24" customHeight="1" thickBot="1" x14ac:dyDescent="0.25">
      <c r="A316" s="170" t="s">
        <v>26</v>
      </c>
      <c r="B316" s="171"/>
      <c r="C316" s="171"/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2"/>
    </row>
    <row r="317" spans="1:14" ht="32.25" customHeight="1" thickBot="1" x14ac:dyDescent="0.25">
      <c r="A317" s="178" t="s">
        <v>1</v>
      </c>
      <c r="B317" s="161" t="s">
        <v>2</v>
      </c>
      <c r="C317" s="174" t="s">
        <v>3</v>
      </c>
      <c r="D317" s="175"/>
      <c r="E317" s="176" t="s">
        <v>4</v>
      </c>
      <c r="F317" s="177"/>
      <c r="G317" s="56" t="s">
        <v>5</v>
      </c>
      <c r="H317" s="57" t="s">
        <v>6</v>
      </c>
      <c r="I317" s="161" t="s">
        <v>7</v>
      </c>
      <c r="J317" s="192" t="s">
        <v>3</v>
      </c>
      <c r="K317" s="193"/>
      <c r="L317" s="192" t="s">
        <v>4</v>
      </c>
      <c r="M317" s="193"/>
      <c r="N317" s="56" t="s">
        <v>5</v>
      </c>
    </row>
    <row r="318" spans="1:14" ht="13.5" customHeight="1" thickBot="1" x14ac:dyDescent="0.25">
      <c r="A318" s="189"/>
      <c r="B318" s="162"/>
      <c r="C318" s="9" t="s">
        <v>8</v>
      </c>
      <c r="D318" s="10" t="s">
        <v>9</v>
      </c>
      <c r="E318" s="17" t="s">
        <v>10</v>
      </c>
      <c r="F318" s="13" t="s">
        <v>11</v>
      </c>
      <c r="G318" s="113" t="s">
        <v>12</v>
      </c>
      <c r="H318" s="60" t="s">
        <v>13</v>
      </c>
      <c r="I318" s="162"/>
      <c r="J318" s="11" t="s">
        <v>8</v>
      </c>
      <c r="K318" s="12" t="s">
        <v>9</v>
      </c>
      <c r="L318" s="11" t="s">
        <v>10</v>
      </c>
      <c r="M318" s="12" t="s">
        <v>11</v>
      </c>
      <c r="N318" s="60" t="s">
        <v>12</v>
      </c>
    </row>
    <row r="319" spans="1:14" x14ac:dyDescent="0.2">
      <c r="A319" s="19">
        <v>1</v>
      </c>
      <c r="B319" s="162"/>
      <c r="C319" s="20">
        <v>28</v>
      </c>
      <c r="D319" s="21">
        <v>18</v>
      </c>
      <c r="E319" s="22">
        <v>61</v>
      </c>
      <c r="F319" s="23">
        <v>14</v>
      </c>
      <c r="G319" s="24"/>
      <c r="H319" s="81">
        <v>20.5</v>
      </c>
      <c r="I319" s="162"/>
      <c r="J319" s="26">
        <v>28.9</v>
      </c>
      <c r="K319" s="63">
        <v>17.8</v>
      </c>
      <c r="L319" s="28">
        <v>80</v>
      </c>
      <c r="M319" s="88">
        <v>28</v>
      </c>
      <c r="N319" s="30">
        <v>33.78</v>
      </c>
    </row>
    <row r="320" spans="1:14" x14ac:dyDescent="0.2">
      <c r="A320" s="32">
        <v>2</v>
      </c>
      <c r="B320" s="162"/>
      <c r="C320" s="26">
        <v>27</v>
      </c>
      <c r="D320" s="27">
        <v>15</v>
      </c>
      <c r="E320" s="28">
        <v>60</v>
      </c>
      <c r="F320" s="29">
        <v>15</v>
      </c>
      <c r="G320" s="33"/>
      <c r="H320" s="31">
        <v>19</v>
      </c>
      <c r="I320" s="162"/>
      <c r="J320" s="26">
        <v>28.6</v>
      </c>
      <c r="K320" s="63">
        <v>14.8</v>
      </c>
      <c r="L320" s="28">
        <v>80</v>
      </c>
      <c r="M320" s="88">
        <v>28</v>
      </c>
      <c r="N320" s="30"/>
    </row>
    <row r="321" spans="1:14" x14ac:dyDescent="0.2">
      <c r="A321" s="32">
        <v>3</v>
      </c>
      <c r="B321" s="162"/>
      <c r="C321" s="26">
        <v>30.5</v>
      </c>
      <c r="D321" s="27">
        <v>14.5</v>
      </c>
      <c r="E321" s="28">
        <v>65</v>
      </c>
      <c r="F321" s="29">
        <v>22</v>
      </c>
      <c r="G321" s="33"/>
      <c r="H321" s="31">
        <v>23</v>
      </c>
      <c r="I321" s="162"/>
      <c r="J321" s="91">
        <v>31.8</v>
      </c>
      <c r="K321" s="92">
        <v>14.4</v>
      </c>
      <c r="L321" s="93">
        <v>82</v>
      </c>
      <c r="M321" s="94">
        <v>40</v>
      </c>
      <c r="N321" s="30"/>
    </row>
    <row r="322" spans="1:14" x14ac:dyDescent="0.2">
      <c r="A322" s="32">
        <v>4</v>
      </c>
      <c r="B322" s="162"/>
      <c r="C322" s="26">
        <v>31</v>
      </c>
      <c r="D322" s="27">
        <v>16.5</v>
      </c>
      <c r="E322" s="28">
        <v>60</v>
      </c>
      <c r="F322" s="29">
        <v>25</v>
      </c>
      <c r="G322" s="33">
        <v>0.4</v>
      </c>
      <c r="H322" s="31">
        <v>23.5</v>
      </c>
      <c r="I322" s="162"/>
      <c r="J322" s="91">
        <v>31.9</v>
      </c>
      <c r="K322" s="92">
        <v>17.399999999999999</v>
      </c>
      <c r="L322" s="93">
        <v>81</v>
      </c>
      <c r="M322" s="94">
        <v>45</v>
      </c>
      <c r="N322" s="215"/>
    </row>
    <row r="323" spans="1:14" x14ac:dyDescent="0.2">
      <c r="A323" s="32">
        <v>5</v>
      </c>
      <c r="B323" s="162"/>
      <c r="C323" s="26">
        <v>28</v>
      </c>
      <c r="D323" s="27">
        <v>17</v>
      </c>
      <c r="E323" s="28">
        <v>60</v>
      </c>
      <c r="F323" s="29">
        <v>25</v>
      </c>
      <c r="G323" s="33"/>
      <c r="H323" s="31">
        <v>22.5</v>
      </c>
      <c r="I323" s="162"/>
      <c r="J323" s="91">
        <v>29.4</v>
      </c>
      <c r="K323" s="92">
        <v>17.3</v>
      </c>
      <c r="L323" s="93">
        <v>81</v>
      </c>
      <c r="M323" s="94">
        <v>45</v>
      </c>
      <c r="N323" s="215"/>
    </row>
    <row r="324" spans="1:14" x14ac:dyDescent="0.2">
      <c r="A324" s="32">
        <v>6</v>
      </c>
      <c r="B324" s="162"/>
      <c r="C324" s="26">
        <v>29</v>
      </c>
      <c r="D324" s="27">
        <v>15</v>
      </c>
      <c r="E324" s="28">
        <v>62</v>
      </c>
      <c r="F324" s="29">
        <v>25</v>
      </c>
      <c r="G324" s="33"/>
      <c r="H324" s="31">
        <v>21.5</v>
      </c>
      <c r="I324" s="162"/>
      <c r="J324" s="91">
        <v>30</v>
      </c>
      <c r="K324" s="92">
        <v>15.2</v>
      </c>
      <c r="L324" s="93">
        <v>82</v>
      </c>
      <c r="M324" s="94">
        <v>46</v>
      </c>
      <c r="N324" s="215"/>
    </row>
    <row r="325" spans="1:14" x14ac:dyDescent="0.2">
      <c r="A325" s="32">
        <v>7</v>
      </c>
      <c r="B325" s="162"/>
      <c r="C325" s="26">
        <v>30.5</v>
      </c>
      <c r="D325" s="27">
        <v>18.5</v>
      </c>
      <c r="E325" s="28">
        <v>67</v>
      </c>
      <c r="F325" s="29">
        <v>31</v>
      </c>
      <c r="G325" s="33"/>
      <c r="H325" s="31">
        <v>23</v>
      </c>
      <c r="I325" s="162"/>
      <c r="J325" s="91">
        <v>32.299999999999997</v>
      </c>
      <c r="K325" s="92">
        <v>18.7</v>
      </c>
      <c r="L325" s="93">
        <v>81</v>
      </c>
      <c r="M325" s="94">
        <v>52</v>
      </c>
      <c r="N325" s="215"/>
    </row>
    <row r="326" spans="1:14" x14ac:dyDescent="0.2">
      <c r="A326" s="32">
        <v>8</v>
      </c>
      <c r="B326" s="162"/>
      <c r="C326" s="26">
        <v>26</v>
      </c>
      <c r="D326" s="27">
        <v>20.5</v>
      </c>
      <c r="E326" s="28">
        <v>70</v>
      </c>
      <c r="F326" s="29">
        <v>40</v>
      </c>
      <c r="G326" s="33">
        <v>6.8</v>
      </c>
      <c r="H326" s="31">
        <v>23.5</v>
      </c>
      <c r="I326" s="162"/>
      <c r="J326" s="91">
        <v>26.6</v>
      </c>
      <c r="K326" s="92">
        <v>20.9</v>
      </c>
      <c r="L326" s="93">
        <v>81</v>
      </c>
      <c r="M326" s="94">
        <v>54</v>
      </c>
      <c r="N326" s="215">
        <v>0.51</v>
      </c>
    </row>
    <row r="327" spans="1:14" x14ac:dyDescent="0.2">
      <c r="A327" s="32">
        <v>9</v>
      </c>
      <c r="B327" s="162"/>
      <c r="C327" s="26">
        <v>23.5</v>
      </c>
      <c r="D327" s="27">
        <v>16.5</v>
      </c>
      <c r="E327" s="28">
        <v>70</v>
      </c>
      <c r="F327" s="29">
        <v>34</v>
      </c>
      <c r="G327" s="33">
        <v>15.2</v>
      </c>
      <c r="H327" s="31">
        <v>17</v>
      </c>
      <c r="I327" s="162"/>
      <c r="J327" s="91">
        <v>25.9</v>
      </c>
      <c r="K327" s="92">
        <v>17.2</v>
      </c>
      <c r="L327" s="93">
        <v>80</v>
      </c>
      <c r="M327" s="94">
        <v>47</v>
      </c>
      <c r="N327" s="215">
        <v>15.49</v>
      </c>
    </row>
    <row r="328" spans="1:14" x14ac:dyDescent="0.2">
      <c r="A328" s="32">
        <v>10</v>
      </c>
      <c r="B328" s="162"/>
      <c r="C328" s="26">
        <v>26.5</v>
      </c>
      <c r="D328" s="27">
        <v>15.5</v>
      </c>
      <c r="E328" s="28">
        <v>65</v>
      </c>
      <c r="F328" s="29">
        <v>20</v>
      </c>
      <c r="G328" s="33"/>
      <c r="H328" s="31">
        <v>20.5</v>
      </c>
      <c r="I328" s="162"/>
      <c r="J328" s="91">
        <v>27.4</v>
      </c>
      <c r="K328" s="92">
        <v>15.2</v>
      </c>
      <c r="L328" s="93">
        <v>80</v>
      </c>
      <c r="M328" s="94">
        <v>37</v>
      </c>
      <c r="N328" s="215"/>
    </row>
    <row r="329" spans="1:14" x14ac:dyDescent="0.2">
      <c r="A329" s="32">
        <v>11</v>
      </c>
      <c r="B329" s="162"/>
      <c r="C329" s="26">
        <v>26</v>
      </c>
      <c r="D329" s="27">
        <v>15.5</v>
      </c>
      <c r="E329" s="28">
        <v>65</v>
      </c>
      <c r="F329" s="29">
        <v>37</v>
      </c>
      <c r="G329" s="33"/>
      <c r="H329" s="31">
        <v>21</v>
      </c>
      <c r="I329" s="162"/>
      <c r="J329" s="91">
        <v>26.5</v>
      </c>
      <c r="K329" s="92">
        <v>16.100000000000001</v>
      </c>
      <c r="L329" s="93">
        <v>82</v>
      </c>
      <c r="M329" s="94">
        <v>61</v>
      </c>
      <c r="N329" s="215"/>
    </row>
    <row r="330" spans="1:14" x14ac:dyDescent="0.2">
      <c r="A330" s="32">
        <v>12</v>
      </c>
      <c r="B330" s="162"/>
      <c r="C330" s="26">
        <v>25</v>
      </c>
      <c r="D330" s="27">
        <v>18</v>
      </c>
      <c r="E330" s="28">
        <v>66</v>
      </c>
      <c r="F330" s="29">
        <v>39</v>
      </c>
      <c r="G330" s="33">
        <v>1.1000000000000001</v>
      </c>
      <c r="H330" s="31">
        <v>20.5</v>
      </c>
      <c r="I330" s="162"/>
      <c r="J330" s="91">
        <v>26.2</v>
      </c>
      <c r="K330" s="92">
        <v>18.100000000000001</v>
      </c>
      <c r="L330" s="93">
        <v>81</v>
      </c>
      <c r="M330" s="94">
        <v>64</v>
      </c>
      <c r="N330" s="215">
        <v>1.02</v>
      </c>
    </row>
    <row r="331" spans="1:14" x14ac:dyDescent="0.2">
      <c r="A331" s="32">
        <v>13</v>
      </c>
      <c r="B331" s="162"/>
      <c r="C331" s="26">
        <v>23.5</v>
      </c>
      <c r="D331" s="27">
        <v>19</v>
      </c>
      <c r="E331" s="28">
        <v>67</v>
      </c>
      <c r="F331" s="29">
        <v>13</v>
      </c>
      <c r="G331" s="33">
        <v>6.7</v>
      </c>
      <c r="H331" s="31">
        <v>19</v>
      </c>
      <c r="I331" s="162"/>
      <c r="J331" s="26">
        <v>23.7</v>
      </c>
      <c r="K331" s="63">
        <v>19.100000000000001</v>
      </c>
      <c r="L331" s="28">
        <v>68</v>
      </c>
      <c r="M331" s="88">
        <v>33</v>
      </c>
      <c r="N331" s="30">
        <v>19.3</v>
      </c>
    </row>
    <row r="332" spans="1:14" x14ac:dyDescent="0.2">
      <c r="A332" s="32">
        <v>14</v>
      </c>
      <c r="B332" s="162"/>
      <c r="C332" s="26">
        <v>27.5</v>
      </c>
      <c r="D332" s="27">
        <v>18.5</v>
      </c>
      <c r="E332" s="28">
        <v>67</v>
      </c>
      <c r="F332" s="29">
        <v>37</v>
      </c>
      <c r="G332" s="33"/>
      <c r="H332" s="31">
        <v>22.5</v>
      </c>
      <c r="I332" s="162"/>
      <c r="J332" s="26">
        <v>28.6</v>
      </c>
      <c r="K332" s="63">
        <v>19.100000000000001</v>
      </c>
      <c r="L332" s="28">
        <v>80</v>
      </c>
      <c r="M332" s="88">
        <v>37</v>
      </c>
      <c r="N332" s="30"/>
    </row>
    <row r="333" spans="1:14" x14ac:dyDescent="0.2">
      <c r="A333" s="32">
        <v>15</v>
      </c>
      <c r="B333" s="162"/>
      <c r="C333" s="26">
        <v>31</v>
      </c>
      <c r="D333" s="27">
        <v>18</v>
      </c>
      <c r="E333" s="28">
        <v>66</v>
      </c>
      <c r="F333" s="29">
        <v>27</v>
      </c>
      <c r="G333" s="33">
        <v>0.2</v>
      </c>
      <c r="H333" s="31">
        <v>24</v>
      </c>
      <c r="I333" s="162"/>
      <c r="J333" s="26">
        <v>32.5</v>
      </c>
      <c r="K333" s="63">
        <v>17.8</v>
      </c>
      <c r="L333" s="28">
        <v>81</v>
      </c>
      <c r="M333" s="88">
        <v>41</v>
      </c>
      <c r="N333" s="30"/>
    </row>
    <row r="334" spans="1:14" x14ac:dyDescent="0.2">
      <c r="A334" s="32">
        <v>16</v>
      </c>
      <c r="B334" s="162"/>
      <c r="C334" s="26">
        <v>24.5</v>
      </c>
      <c r="D334" s="27">
        <v>20</v>
      </c>
      <c r="E334" s="28">
        <v>63</v>
      </c>
      <c r="F334" s="29">
        <v>42</v>
      </c>
      <c r="G334" s="33"/>
      <c r="H334" s="31">
        <v>24.5</v>
      </c>
      <c r="I334" s="162"/>
      <c r="J334" s="26">
        <v>25.4</v>
      </c>
      <c r="K334" s="63">
        <v>19</v>
      </c>
      <c r="L334" s="28">
        <v>81</v>
      </c>
      <c r="M334" s="88">
        <v>59</v>
      </c>
      <c r="N334" s="30">
        <v>1.02</v>
      </c>
    </row>
    <row r="335" spans="1:14" x14ac:dyDescent="0.2">
      <c r="A335" s="32">
        <v>17</v>
      </c>
      <c r="B335" s="162"/>
      <c r="C335" s="26">
        <v>30</v>
      </c>
      <c r="D335" s="27">
        <v>17.5</v>
      </c>
      <c r="E335" s="28">
        <v>69</v>
      </c>
      <c r="F335" s="29">
        <v>33</v>
      </c>
      <c r="G335" s="33"/>
      <c r="H335" s="31">
        <v>20.5</v>
      </c>
      <c r="I335" s="162"/>
      <c r="J335" s="26">
        <v>30.8</v>
      </c>
      <c r="K335" s="63">
        <v>18.100000000000001</v>
      </c>
      <c r="L335" s="28">
        <v>81</v>
      </c>
      <c r="M335" s="88">
        <v>44</v>
      </c>
      <c r="N335" s="30"/>
    </row>
    <row r="336" spans="1:14" x14ac:dyDescent="0.2">
      <c r="A336" s="32">
        <v>18</v>
      </c>
      <c r="B336" s="162"/>
      <c r="C336" s="26">
        <v>27.5</v>
      </c>
      <c r="D336" s="27">
        <v>17.5</v>
      </c>
      <c r="E336" s="28">
        <v>66</v>
      </c>
      <c r="F336" s="29">
        <v>27</v>
      </c>
      <c r="G336" s="33"/>
      <c r="H336" s="31">
        <v>19.5</v>
      </c>
      <c r="I336" s="162"/>
      <c r="J336" s="26">
        <v>31.5</v>
      </c>
      <c r="K336" s="63">
        <v>17</v>
      </c>
      <c r="L336" s="28">
        <v>81</v>
      </c>
      <c r="M336" s="88">
        <v>48</v>
      </c>
      <c r="N336" s="30">
        <v>0.25</v>
      </c>
    </row>
    <row r="337" spans="1:14" x14ac:dyDescent="0.2">
      <c r="A337" s="32">
        <v>19</v>
      </c>
      <c r="B337" s="162"/>
      <c r="C337" s="26">
        <v>29.5</v>
      </c>
      <c r="D337" s="27">
        <v>15.5</v>
      </c>
      <c r="E337" s="28">
        <v>68</v>
      </c>
      <c r="F337" s="29">
        <v>23</v>
      </c>
      <c r="G337" s="33"/>
      <c r="H337" s="31">
        <v>19.5</v>
      </c>
      <c r="I337" s="162"/>
      <c r="J337" s="26">
        <v>31.1</v>
      </c>
      <c r="K337" s="63">
        <v>15.8</v>
      </c>
      <c r="L337" s="28">
        <v>82</v>
      </c>
      <c r="M337" s="88">
        <v>44</v>
      </c>
      <c r="N337" s="30"/>
    </row>
    <row r="338" spans="1:14" x14ac:dyDescent="0.2">
      <c r="A338" s="32">
        <v>20</v>
      </c>
      <c r="B338" s="162"/>
      <c r="C338" s="26">
        <v>28</v>
      </c>
      <c r="D338" s="27">
        <v>18.5</v>
      </c>
      <c r="E338" s="28">
        <v>63</v>
      </c>
      <c r="F338" s="29">
        <v>32</v>
      </c>
      <c r="G338" s="131"/>
      <c r="H338" s="31">
        <v>21.5</v>
      </c>
      <c r="I338" s="162"/>
      <c r="J338" s="26">
        <v>28.5</v>
      </c>
      <c r="K338" s="63">
        <v>18.8</v>
      </c>
      <c r="L338" s="28">
        <v>82</v>
      </c>
      <c r="M338" s="88">
        <v>58</v>
      </c>
      <c r="N338" s="30"/>
    </row>
    <row r="339" spans="1:14" x14ac:dyDescent="0.2">
      <c r="A339" s="32">
        <v>21</v>
      </c>
      <c r="B339" s="162"/>
      <c r="C339" s="26">
        <v>25.5</v>
      </c>
      <c r="D339" s="27">
        <v>19</v>
      </c>
      <c r="E339" s="28">
        <v>68</v>
      </c>
      <c r="F339" s="29">
        <v>39</v>
      </c>
      <c r="G339" s="33">
        <v>41.4</v>
      </c>
      <c r="H339" s="31">
        <v>21.5</v>
      </c>
      <c r="I339" s="162"/>
      <c r="J339" s="26">
        <v>27.1</v>
      </c>
      <c r="K339" s="63">
        <v>17.100000000000001</v>
      </c>
      <c r="L339" s="28">
        <v>81</v>
      </c>
      <c r="M339" s="88">
        <v>57</v>
      </c>
      <c r="N339" s="30">
        <v>65.790000000000006</v>
      </c>
    </row>
    <row r="340" spans="1:14" x14ac:dyDescent="0.2">
      <c r="A340" s="32">
        <v>22</v>
      </c>
      <c r="B340" s="162"/>
      <c r="C340" s="26">
        <v>23</v>
      </c>
      <c r="D340" s="27">
        <v>11</v>
      </c>
      <c r="E340" s="28">
        <v>65</v>
      </c>
      <c r="F340" s="29">
        <v>20</v>
      </c>
      <c r="G340" s="33"/>
      <c r="H340" s="31">
        <v>14</v>
      </c>
      <c r="I340" s="162"/>
      <c r="J340" s="26">
        <v>24.6</v>
      </c>
      <c r="K340" s="63">
        <v>11.1</v>
      </c>
      <c r="L340" s="28">
        <v>81</v>
      </c>
      <c r="M340" s="88">
        <v>40</v>
      </c>
      <c r="N340" s="30">
        <v>0.76</v>
      </c>
    </row>
    <row r="341" spans="1:14" x14ac:dyDescent="0.2">
      <c r="A341" s="32">
        <v>23</v>
      </c>
      <c r="B341" s="162"/>
      <c r="C341" s="26">
        <v>22.5</v>
      </c>
      <c r="D341" s="27">
        <v>10.5</v>
      </c>
      <c r="E341" s="28">
        <v>60</v>
      </c>
      <c r="F341" s="29">
        <v>22</v>
      </c>
      <c r="G341" s="33">
        <v>1.3</v>
      </c>
      <c r="H341" s="31">
        <v>13</v>
      </c>
      <c r="I341" s="162"/>
      <c r="J341" s="26">
        <v>23.2</v>
      </c>
      <c r="K341" s="63">
        <v>9.6999999999999993</v>
      </c>
      <c r="L341" s="28">
        <v>81</v>
      </c>
      <c r="M341" s="88">
        <v>46</v>
      </c>
      <c r="N341" s="30"/>
    </row>
    <row r="342" spans="1:14" x14ac:dyDescent="0.2">
      <c r="A342" s="32">
        <v>24</v>
      </c>
      <c r="B342" s="162"/>
      <c r="C342" s="26">
        <v>22.5</v>
      </c>
      <c r="D342" s="27">
        <v>9.5</v>
      </c>
      <c r="E342" s="28">
        <v>65</v>
      </c>
      <c r="F342" s="29">
        <v>17</v>
      </c>
      <c r="G342" s="33" t="s">
        <v>30</v>
      </c>
      <c r="H342" s="31">
        <v>13.5</v>
      </c>
      <c r="I342" s="162"/>
      <c r="J342" s="26">
        <v>23.7</v>
      </c>
      <c r="K342" s="63">
        <v>10.6</v>
      </c>
      <c r="L342" s="28">
        <v>81</v>
      </c>
      <c r="M342" s="88">
        <v>33</v>
      </c>
      <c r="N342" s="30">
        <v>0.25</v>
      </c>
    </row>
    <row r="343" spans="1:14" x14ac:dyDescent="0.2">
      <c r="A343" s="32">
        <v>25</v>
      </c>
      <c r="B343" s="162"/>
      <c r="C343" s="26">
        <v>19.5</v>
      </c>
      <c r="D343" s="27">
        <v>10.5</v>
      </c>
      <c r="E343" s="28">
        <v>65</v>
      </c>
      <c r="F343" s="29">
        <v>32</v>
      </c>
      <c r="G343" s="33"/>
      <c r="H343" s="31">
        <v>15</v>
      </c>
      <c r="I343" s="162"/>
      <c r="J343" s="26">
        <v>21.7</v>
      </c>
      <c r="K343" s="63">
        <v>11.4</v>
      </c>
      <c r="L343" s="28">
        <v>81</v>
      </c>
      <c r="M343" s="88">
        <v>62</v>
      </c>
      <c r="N343" s="30"/>
    </row>
    <row r="344" spans="1:14" x14ac:dyDescent="0.2">
      <c r="A344" s="32">
        <v>26</v>
      </c>
      <c r="B344" s="162"/>
      <c r="C344" s="26">
        <v>23.5</v>
      </c>
      <c r="D344" s="27">
        <v>12</v>
      </c>
      <c r="E344" s="28">
        <v>65</v>
      </c>
      <c r="F344" s="29">
        <v>22</v>
      </c>
      <c r="G344" s="33"/>
      <c r="H344" s="31">
        <v>16.5</v>
      </c>
      <c r="I344" s="162"/>
      <c r="J344" s="26">
        <v>24.9</v>
      </c>
      <c r="K344" s="63">
        <v>11.8</v>
      </c>
      <c r="L344" s="28">
        <v>80</v>
      </c>
      <c r="M344" s="88">
        <v>42</v>
      </c>
      <c r="N344" s="30"/>
    </row>
    <row r="345" spans="1:14" x14ac:dyDescent="0.2">
      <c r="A345" s="32">
        <v>27</v>
      </c>
      <c r="B345" s="162"/>
      <c r="C345" s="26">
        <v>24</v>
      </c>
      <c r="D345" s="27">
        <v>12.5</v>
      </c>
      <c r="E345" s="28">
        <v>64</v>
      </c>
      <c r="F345" s="29">
        <v>35</v>
      </c>
      <c r="G345" s="33"/>
      <c r="H345" s="31">
        <v>15</v>
      </c>
      <c r="I345" s="162"/>
      <c r="J345" s="26">
        <v>24.6</v>
      </c>
      <c r="K345" s="63">
        <v>12.2</v>
      </c>
      <c r="L345" s="28">
        <v>81</v>
      </c>
      <c r="M345" s="88">
        <v>55</v>
      </c>
      <c r="N345" s="30"/>
    </row>
    <row r="346" spans="1:14" x14ac:dyDescent="0.2">
      <c r="A346" s="32">
        <v>28</v>
      </c>
      <c r="B346" s="162"/>
      <c r="C346" s="26">
        <v>23</v>
      </c>
      <c r="D346" s="27">
        <v>16</v>
      </c>
      <c r="E346" s="28">
        <v>66</v>
      </c>
      <c r="F346" s="29">
        <v>40</v>
      </c>
      <c r="G346" s="33"/>
      <c r="H346" s="31">
        <v>17.5</v>
      </c>
      <c r="I346" s="162"/>
      <c r="J346" s="26">
        <v>24.3</v>
      </c>
      <c r="K346" s="63">
        <v>15.6</v>
      </c>
      <c r="L346" s="28">
        <v>80</v>
      </c>
      <c r="M346" s="88">
        <v>47</v>
      </c>
      <c r="N346" s="30"/>
    </row>
    <row r="347" spans="1:14" x14ac:dyDescent="0.2">
      <c r="A347" s="32">
        <v>29</v>
      </c>
      <c r="B347" s="162"/>
      <c r="C347" s="26">
        <v>23.3</v>
      </c>
      <c r="D347" s="27">
        <v>13</v>
      </c>
      <c r="E347" s="28">
        <v>65</v>
      </c>
      <c r="F347" s="29">
        <v>25</v>
      </c>
      <c r="G347" s="33"/>
      <c r="H347" s="31">
        <v>18.5</v>
      </c>
      <c r="I347" s="162"/>
      <c r="J347" s="26">
        <v>25.7</v>
      </c>
      <c r="K347" s="63">
        <v>12.7</v>
      </c>
      <c r="L347" s="28">
        <v>80</v>
      </c>
      <c r="M347" s="88">
        <v>45</v>
      </c>
      <c r="N347" s="30"/>
    </row>
    <row r="348" spans="1:14" ht="13.5" thickBot="1" x14ac:dyDescent="0.25">
      <c r="A348" s="32">
        <v>30</v>
      </c>
      <c r="B348" s="162"/>
      <c r="C348" s="26">
        <v>25.5</v>
      </c>
      <c r="D348" s="27">
        <v>13.5</v>
      </c>
      <c r="E348" s="28">
        <v>65</v>
      </c>
      <c r="F348" s="115">
        <v>27</v>
      </c>
      <c r="G348" s="33"/>
      <c r="H348" s="31">
        <v>17.5</v>
      </c>
      <c r="I348" s="162"/>
      <c r="J348" s="26">
        <v>26.6</v>
      </c>
      <c r="K348" s="63">
        <v>13.5</v>
      </c>
      <c r="L348" s="28">
        <v>81</v>
      </c>
      <c r="M348" s="88">
        <v>48</v>
      </c>
      <c r="N348" s="30"/>
    </row>
    <row r="349" spans="1:14" s="44" customFormat="1" x14ac:dyDescent="0.2">
      <c r="A349" s="145"/>
      <c r="B349" s="162"/>
      <c r="C349" s="41"/>
      <c r="D349" s="42"/>
      <c r="E349" s="148"/>
      <c r="F349" s="149"/>
      <c r="G349" s="43" t="s">
        <v>14</v>
      </c>
      <c r="H349" s="153"/>
      <c r="I349" s="162"/>
      <c r="J349" s="41"/>
      <c r="K349" s="42"/>
      <c r="L349" s="148"/>
      <c r="M349" s="149"/>
      <c r="N349" s="43" t="s">
        <v>14</v>
      </c>
    </row>
    <row r="350" spans="1:14" s="44" customFormat="1" x14ac:dyDescent="0.2">
      <c r="A350" s="146"/>
      <c r="B350" s="162"/>
      <c r="C350" s="166" t="s">
        <v>15</v>
      </c>
      <c r="D350" s="167"/>
      <c r="E350" s="214"/>
      <c r="F350" s="150"/>
      <c r="G350" s="45">
        <f>SUM(G319:G348)</f>
        <v>73.099999999999994</v>
      </c>
      <c r="H350" s="154"/>
      <c r="I350" s="162"/>
      <c r="J350" s="168" t="s">
        <v>15</v>
      </c>
      <c r="K350" s="169"/>
      <c r="L350" s="214"/>
      <c r="M350" s="150"/>
      <c r="N350" s="45">
        <f>SUM(N319:N348)</f>
        <v>138.17000000000002</v>
      </c>
    </row>
    <row r="351" spans="1:14" s="44" customFormat="1" x14ac:dyDescent="0.2">
      <c r="A351" s="146"/>
      <c r="B351" s="162"/>
      <c r="C351" s="46">
        <f>AVERAGE(C319:C348)</f>
        <v>26.16</v>
      </c>
      <c r="D351" s="47">
        <f>AVERAGE(D319:D348)</f>
        <v>15.75</v>
      </c>
      <c r="E351" s="214"/>
      <c r="F351" s="150"/>
      <c r="G351" s="48" t="s">
        <v>16</v>
      </c>
      <c r="H351" s="154"/>
      <c r="I351" s="162"/>
      <c r="J351" s="46">
        <f>AVERAGE(J319:J348)</f>
        <v>27.466666666666676</v>
      </c>
      <c r="K351" s="47">
        <f>AVERAGE(K319:K348)</f>
        <v>15.783333333333335</v>
      </c>
      <c r="L351" s="214"/>
      <c r="M351" s="150"/>
      <c r="N351" s="45" t="s">
        <v>16</v>
      </c>
    </row>
    <row r="352" spans="1:14" s="44" customFormat="1" ht="13.5" thickBot="1" x14ac:dyDescent="0.25">
      <c r="A352" s="147"/>
      <c r="B352" s="163"/>
      <c r="C352" s="49"/>
      <c r="D352" s="50"/>
      <c r="E352" s="151"/>
      <c r="F352" s="152"/>
      <c r="G352" s="51">
        <f>COUNT(G319:G348)</f>
        <v>8</v>
      </c>
      <c r="H352" s="155"/>
      <c r="I352" s="163"/>
      <c r="J352" s="49"/>
      <c r="K352" s="50"/>
      <c r="L352" s="151"/>
      <c r="M352" s="152"/>
      <c r="N352" s="51">
        <f>COUNT(N319:N348)</f>
        <v>10</v>
      </c>
    </row>
    <row r="353" spans="1:14" ht="54.95" customHeight="1" thickBot="1" x14ac:dyDescent="0.25"/>
    <row r="354" spans="1:14" ht="24" customHeight="1" thickBot="1" x14ac:dyDescent="0.25">
      <c r="A354" s="170" t="s">
        <v>27</v>
      </c>
      <c r="B354" s="171"/>
      <c r="C354" s="171"/>
      <c r="D354" s="171"/>
      <c r="E354" s="171"/>
      <c r="F354" s="171"/>
      <c r="G354" s="171"/>
      <c r="H354" s="171"/>
      <c r="I354" s="171"/>
      <c r="J354" s="171"/>
      <c r="K354" s="171"/>
      <c r="L354" s="171"/>
      <c r="M354" s="171"/>
      <c r="N354" s="172"/>
    </row>
    <row r="355" spans="1:14" ht="32.25" customHeight="1" thickBot="1" x14ac:dyDescent="0.25">
      <c r="A355" s="178" t="s">
        <v>1</v>
      </c>
      <c r="B355" s="161" t="s">
        <v>2</v>
      </c>
      <c r="C355" s="190" t="s">
        <v>3</v>
      </c>
      <c r="D355" s="175"/>
      <c r="E355" s="176" t="s">
        <v>4</v>
      </c>
      <c r="F355" s="177"/>
      <c r="G355" s="56" t="s">
        <v>5</v>
      </c>
      <c r="H355" s="57" t="s">
        <v>6</v>
      </c>
      <c r="I355" s="161" t="s">
        <v>7</v>
      </c>
      <c r="J355" s="191" t="s">
        <v>3</v>
      </c>
      <c r="K355" s="177"/>
      <c r="L355" s="176" t="s">
        <v>4</v>
      </c>
      <c r="M355" s="177"/>
      <c r="N355" s="56" t="s">
        <v>5</v>
      </c>
    </row>
    <row r="356" spans="1:14" ht="13.5" customHeight="1" thickBot="1" x14ac:dyDescent="0.25">
      <c r="A356" s="189"/>
      <c r="B356" s="162"/>
      <c r="C356" s="9" t="s">
        <v>8</v>
      </c>
      <c r="D356" s="10" t="s">
        <v>9</v>
      </c>
      <c r="E356" s="11" t="s">
        <v>10</v>
      </c>
      <c r="F356" s="12" t="s">
        <v>11</v>
      </c>
      <c r="G356" s="16" t="s">
        <v>12</v>
      </c>
      <c r="H356" s="16" t="s">
        <v>13</v>
      </c>
      <c r="I356" s="162"/>
      <c r="J356" s="17" t="s">
        <v>8</v>
      </c>
      <c r="K356" s="18" t="s">
        <v>9</v>
      </c>
      <c r="L356" s="17" t="s">
        <v>10</v>
      </c>
      <c r="M356" s="13" t="s">
        <v>11</v>
      </c>
      <c r="N356" s="106" t="s">
        <v>12</v>
      </c>
    </row>
    <row r="357" spans="1:14" x14ac:dyDescent="0.2">
      <c r="A357" s="19">
        <v>1</v>
      </c>
      <c r="B357" s="162"/>
      <c r="C357" s="65">
        <v>25</v>
      </c>
      <c r="D357" s="66">
        <v>13.5</v>
      </c>
      <c r="E357" s="28">
        <v>68</v>
      </c>
      <c r="F357" s="29">
        <v>25</v>
      </c>
      <c r="G357" s="30"/>
      <c r="H357" s="65">
        <v>17</v>
      </c>
      <c r="I357" s="162"/>
      <c r="J357" s="26">
        <v>26.6</v>
      </c>
      <c r="K357" s="63">
        <v>13.6</v>
      </c>
      <c r="L357" s="28">
        <v>82</v>
      </c>
      <c r="M357" s="88">
        <v>51</v>
      </c>
      <c r="N357" s="30"/>
    </row>
    <row r="358" spans="1:14" x14ac:dyDescent="0.2">
      <c r="A358" s="32">
        <v>2</v>
      </c>
      <c r="B358" s="162"/>
      <c r="C358" s="65">
        <v>23.5</v>
      </c>
      <c r="D358" s="66">
        <v>15</v>
      </c>
      <c r="E358" s="28">
        <v>65</v>
      </c>
      <c r="F358" s="29">
        <v>32</v>
      </c>
      <c r="G358" s="30"/>
      <c r="H358" s="65">
        <v>18.5</v>
      </c>
      <c r="I358" s="162"/>
      <c r="J358" s="26">
        <v>24.2</v>
      </c>
      <c r="K358" s="63">
        <v>15.3</v>
      </c>
      <c r="L358" s="28">
        <v>82</v>
      </c>
      <c r="M358" s="88">
        <v>56</v>
      </c>
      <c r="N358" s="30"/>
    </row>
    <row r="359" spans="1:14" x14ac:dyDescent="0.2">
      <c r="A359" s="32">
        <v>3</v>
      </c>
      <c r="B359" s="162"/>
      <c r="C359" s="65">
        <v>25</v>
      </c>
      <c r="D359" s="66">
        <v>13.5</v>
      </c>
      <c r="E359" s="28">
        <v>67</v>
      </c>
      <c r="F359" s="29">
        <v>31</v>
      </c>
      <c r="G359" s="30"/>
      <c r="H359" s="65">
        <v>17</v>
      </c>
      <c r="I359" s="162"/>
      <c r="J359" s="91">
        <v>25.4</v>
      </c>
      <c r="K359" s="92">
        <v>14.1</v>
      </c>
      <c r="L359" s="93">
        <v>82</v>
      </c>
      <c r="M359" s="94">
        <v>59</v>
      </c>
      <c r="N359" s="30"/>
    </row>
    <row r="360" spans="1:14" x14ac:dyDescent="0.2">
      <c r="A360" s="32">
        <v>4</v>
      </c>
      <c r="B360" s="162"/>
      <c r="C360" s="65">
        <v>27.5</v>
      </c>
      <c r="D360" s="66">
        <v>14.5</v>
      </c>
      <c r="E360" s="28">
        <v>65</v>
      </c>
      <c r="F360" s="29">
        <v>23</v>
      </c>
      <c r="G360" s="30">
        <v>2.5</v>
      </c>
      <c r="H360" s="65">
        <v>18.5</v>
      </c>
      <c r="I360" s="162"/>
      <c r="J360" s="91">
        <v>29.3</v>
      </c>
      <c r="K360" s="92">
        <v>14.9</v>
      </c>
      <c r="L360" s="93">
        <v>82</v>
      </c>
      <c r="M360" s="94">
        <v>46</v>
      </c>
      <c r="N360" s="215"/>
    </row>
    <row r="361" spans="1:14" x14ac:dyDescent="0.2">
      <c r="A361" s="32">
        <v>5</v>
      </c>
      <c r="B361" s="162"/>
      <c r="C361" s="65">
        <v>23.5</v>
      </c>
      <c r="D361" s="66">
        <v>14</v>
      </c>
      <c r="E361" s="28">
        <v>65</v>
      </c>
      <c r="F361" s="29">
        <v>20</v>
      </c>
      <c r="G361" s="30"/>
      <c r="H361" s="65">
        <v>15</v>
      </c>
      <c r="I361" s="162"/>
      <c r="J361" s="91">
        <v>24.9</v>
      </c>
      <c r="K361" s="92">
        <v>15.8</v>
      </c>
      <c r="L361" s="93">
        <v>82</v>
      </c>
      <c r="M361" s="94">
        <v>38</v>
      </c>
      <c r="N361" s="215"/>
    </row>
    <row r="362" spans="1:14" x14ac:dyDescent="0.2">
      <c r="A362" s="32">
        <v>6</v>
      </c>
      <c r="B362" s="162"/>
      <c r="C362" s="65">
        <v>23.5</v>
      </c>
      <c r="D362" s="66">
        <v>11</v>
      </c>
      <c r="E362" s="28">
        <v>58</v>
      </c>
      <c r="F362" s="29">
        <v>28</v>
      </c>
      <c r="G362" s="30"/>
      <c r="H362" s="65">
        <v>14.5</v>
      </c>
      <c r="I362" s="162"/>
      <c r="J362" s="91">
        <v>24.5</v>
      </c>
      <c r="K362" s="92">
        <v>11.8</v>
      </c>
      <c r="L362" s="93">
        <v>82</v>
      </c>
      <c r="M362" s="94">
        <v>52</v>
      </c>
      <c r="N362" s="215"/>
    </row>
    <row r="363" spans="1:14" x14ac:dyDescent="0.2">
      <c r="A363" s="32">
        <v>7</v>
      </c>
      <c r="B363" s="162"/>
      <c r="C363" s="65">
        <v>25</v>
      </c>
      <c r="D363" s="66">
        <v>11</v>
      </c>
      <c r="E363" s="28">
        <v>67</v>
      </c>
      <c r="F363" s="29">
        <v>23</v>
      </c>
      <c r="G363" s="30"/>
      <c r="H363" s="65">
        <v>15</v>
      </c>
      <c r="I363" s="162"/>
      <c r="J363" s="91">
        <v>26.8</v>
      </c>
      <c r="K363" s="92">
        <v>11.1</v>
      </c>
      <c r="L363" s="93">
        <v>84</v>
      </c>
      <c r="M363" s="94">
        <v>47</v>
      </c>
      <c r="N363" s="215"/>
    </row>
    <row r="364" spans="1:14" x14ac:dyDescent="0.2">
      <c r="A364" s="32">
        <v>8</v>
      </c>
      <c r="B364" s="162"/>
      <c r="C364" s="65">
        <v>26</v>
      </c>
      <c r="D364" s="66">
        <v>13.5</v>
      </c>
      <c r="E364" s="28">
        <v>66</v>
      </c>
      <c r="F364" s="29">
        <v>24</v>
      </c>
      <c r="G364" s="30"/>
      <c r="H364" s="65">
        <v>16</v>
      </c>
      <c r="I364" s="162"/>
      <c r="J364" s="91">
        <v>27.3</v>
      </c>
      <c r="K364" s="92">
        <v>13.4</v>
      </c>
      <c r="L364" s="93">
        <v>81</v>
      </c>
      <c r="M364" s="94">
        <v>47</v>
      </c>
      <c r="N364" s="215"/>
    </row>
    <row r="365" spans="1:14" x14ac:dyDescent="0.2">
      <c r="A365" s="32">
        <v>9</v>
      </c>
      <c r="B365" s="162"/>
      <c r="C365" s="65">
        <v>21</v>
      </c>
      <c r="D365" s="66">
        <v>14.5</v>
      </c>
      <c r="E365" s="28">
        <v>67</v>
      </c>
      <c r="F365" s="29">
        <v>42</v>
      </c>
      <c r="G365" s="30">
        <v>1.7</v>
      </c>
      <c r="H365" s="65">
        <v>17</v>
      </c>
      <c r="I365" s="162"/>
      <c r="J365" s="91">
        <v>23.8</v>
      </c>
      <c r="K365" s="92">
        <v>14.8</v>
      </c>
      <c r="L365" s="93">
        <v>81</v>
      </c>
      <c r="M365" s="94">
        <v>51</v>
      </c>
      <c r="N365" s="215"/>
    </row>
    <row r="366" spans="1:14" x14ac:dyDescent="0.2">
      <c r="A366" s="32">
        <v>10</v>
      </c>
      <c r="B366" s="162"/>
      <c r="C366" s="65">
        <v>23.5</v>
      </c>
      <c r="D366" s="66">
        <v>15.5</v>
      </c>
      <c r="E366" s="28">
        <v>67</v>
      </c>
      <c r="F366" s="29">
        <v>24</v>
      </c>
      <c r="G366" s="30"/>
      <c r="H366" s="65">
        <v>16.5</v>
      </c>
      <c r="I366" s="162"/>
      <c r="J366" s="91">
        <v>25.2</v>
      </c>
      <c r="K366" s="92">
        <v>16</v>
      </c>
      <c r="L366" s="93">
        <v>79</v>
      </c>
      <c r="M366" s="94">
        <v>49</v>
      </c>
      <c r="N366" s="215"/>
    </row>
    <row r="367" spans="1:14" x14ac:dyDescent="0.2">
      <c r="A367" s="32">
        <v>11</v>
      </c>
      <c r="B367" s="162"/>
      <c r="C367" s="65">
        <v>24</v>
      </c>
      <c r="D367" s="66">
        <v>13</v>
      </c>
      <c r="E367" s="28">
        <v>59</v>
      </c>
      <c r="F367" s="29">
        <v>31</v>
      </c>
      <c r="G367" s="30"/>
      <c r="H367" s="65">
        <v>13.5</v>
      </c>
      <c r="I367" s="162"/>
      <c r="J367" s="91">
        <v>24.9</v>
      </c>
      <c r="K367" s="92">
        <v>12.3</v>
      </c>
      <c r="L367" s="93">
        <v>81</v>
      </c>
      <c r="M367" s="94">
        <v>58</v>
      </c>
      <c r="N367" s="215"/>
    </row>
    <row r="368" spans="1:14" x14ac:dyDescent="0.2">
      <c r="A368" s="32">
        <v>12</v>
      </c>
      <c r="B368" s="162"/>
      <c r="C368" s="65">
        <v>20.5</v>
      </c>
      <c r="D368" s="66">
        <v>12.5</v>
      </c>
      <c r="E368" s="28">
        <v>63</v>
      </c>
      <c r="F368" s="29">
        <v>36</v>
      </c>
      <c r="G368" s="30"/>
      <c r="H368" s="65">
        <v>13.5</v>
      </c>
      <c r="I368" s="162"/>
      <c r="J368" s="91">
        <v>23.5</v>
      </c>
      <c r="K368" s="92">
        <v>12.9</v>
      </c>
      <c r="L368" s="93">
        <v>80</v>
      </c>
      <c r="M368" s="94">
        <v>62</v>
      </c>
      <c r="N368" s="215"/>
    </row>
    <row r="369" spans="1:14" x14ac:dyDescent="0.2">
      <c r="A369" s="32">
        <v>13</v>
      </c>
      <c r="B369" s="162"/>
      <c r="C369" s="65">
        <v>23</v>
      </c>
      <c r="D369" s="27">
        <v>10.5</v>
      </c>
      <c r="E369" s="28">
        <v>64</v>
      </c>
      <c r="F369" s="29">
        <v>33</v>
      </c>
      <c r="G369" s="33"/>
      <c r="H369" s="65">
        <v>17.5</v>
      </c>
      <c r="I369" s="162"/>
      <c r="J369" s="26"/>
      <c r="K369" s="63"/>
      <c r="L369" s="28"/>
      <c r="M369" s="88"/>
      <c r="N369" s="30"/>
    </row>
    <row r="370" spans="1:14" x14ac:dyDescent="0.2">
      <c r="A370" s="32">
        <v>14</v>
      </c>
      <c r="B370" s="162"/>
      <c r="C370" s="26">
        <v>23</v>
      </c>
      <c r="D370" s="27">
        <v>14.5</v>
      </c>
      <c r="E370" s="28">
        <v>66</v>
      </c>
      <c r="F370" s="29">
        <v>34</v>
      </c>
      <c r="G370" s="33">
        <v>0.4</v>
      </c>
      <c r="H370" s="65">
        <v>16</v>
      </c>
      <c r="I370" s="162"/>
      <c r="J370" s="26">
        <v>25.5</v>
      </c>
      <c r="K370" s="63">
        <v>14.5</v>
      </c>
      <c r="L370" s="28">
        <v>80</v>
      </c>
      <c r="M370" s="88">
        <v>42</v>
      </c>
      <c r="N370" s="30">
        <v>1.27</v>
      </c>
    </row>
    <row r="371" spans="1:14" x14ac:dyDescent="0.2">
      <c r="A371" s="32">
        <v>15</v>
      </c>
      <c r="B371" s="162"/>
      <c r="C371" s="26">
        <v>23.5</v>
      </c>
      <c r="D371" s="27">
        <v>12</v>
      </c>
      <c r="E371" s="28">
        <v>63</v>
      </c>
      <c r="F371" s="29">
        <v>26</v>
      </c>
      <c r="G371" s="33" t="s">
        <v>30</v>
      </c>
      <c r="H371" s="65">
        <v>14</v>
      </c>
      <c r="I371" s="162"/>
      <c r="J371" s="26">
        <v>25.3</v>
      </c>
      <c r="K371" s="63">
        <v>11.6</v>
      </c>
      <c r="L371" s="28">
        <v>80</v>
      </c>
      <c r="M371" s="88">
        <v>42</v>
      </c>
      <c r="N371" s="30">
        <v>0.51</v>
      </c>
    </row>
    <row r="372" spans="1:14" x14ac:dyDescent="0.2">
      <c r="A372" s="32">
        <v>16</v>
      </c>
      <c r="B372" s="162"/>
      <c r="C372" s="26">
        <v>21.5</v>
      </c>
      <c r="D372" s="27">
        <v>12</v>
      </c>
      <c r="E372" s="28">
        <v>68</v>
      </c>
      <c r="F372" s="29">
        <v>35</v>
      </c>
      <c r="G372" s="33">
        <v>3</v>
      </c>
      <c r="H372" s="65">
        <v>14.5</v>
      </c>
      <c r="I372" s="162"/>
      <c r="J372" s="26"/>
      <c r="K372" s="63"/>
      <c r="L372" s="28"/>
      <c r="M372" s="88"/>
      <c r="N372" s="30"/>
    </row>
    <row r="373" spans="1:14" x14ac:dyDescent="0.2">
      <c r="A373" s="32">
        <v>17</v>
      </c>
      <c r="B373" s="162"/>
      <c r="C373" s="141">
        <v>22.5</v>
      </c>
      <c r="D373" s="199">
        <v>13.5</v>
      </c>
      <c r="E373" s="28"/>
      <c r="F373" s="29"/>
      <c r="G373" s="197">
        <v>24.9</v>
      </c>
      <c r="H373" s="220">
        <v>14.5</v>
      </c>
      <c r="I373" s="162"/>
      <c r="J373" s="26">
        <v>22.3</v>
      </c>
      <c r="K373" s="63">
        <v>13.2</v>
      </c>
      <c r="L373" s="28">
        <v>78</v>
      </c>
      <c r="M373" s="88">
        <v>40</v>
      </c>
      <c r="N373" s="30">
        <v>74.930000000000007</v>
      </c>
    </row>
    <row r="374" spans="1:14" x14ac:dyDescent="0.2">
      <c r="A374" s="32">
        <v>18</v>
      </c>
      <c r="B374" s="162"/>
      <c r="C374" s="141">
        <v>22</v>
      </c>
      <c r="D374" s="199">
        <v>13</v>
      </c>
      <c r="E374" s="28">
        <v>67</v>
      </c>
      <c r="F374" s="29">
        <v>39</v>
      </c>
      <c r="G374" s="197"/>
      <c r="H374" s="220">
        <v>14</v>
      </c>
      <c r="I374" s="162"/>
      <c r="J374" s="26"/>
      <c r="K374" s="63"/>
      <c r="L374" s="28"/>
      <c r="M374" s="88"/>
      <c r="N374" s="30"/>
    </row>
    <row r="375" spans="1:14" x14ac:dyDescent="0.2">
      <c r="A375" s="32">
        <v>19</v>
      </c>
      <c r="B375" s="162"/>
      <c r="C375" s="141">
        <v>22.5</v>
      </c>
      <c r="D375" s="199">
        <v>13</v>
      </c>
      <c r="E375" s="28">
        <v>66</v>
      </c>
      <c r="F375" s="29">
        <v>33</v>
      </c>
      <c r="G375" s="197">
        <v>5.2</v>
      </c>
      <c r="H375" s="220">
        <v>14.5</v>
      </c>
      <c r="I375" s="162"/>
      <c r="J375" s="26"/>
      <c r="K375" s="63"/>
      <c r="L375" s="28"/>
      <c r="M375" s="88"/>
      <c r="N375" s="30"/>
    </row>
    <row r="376" spans="1:14" x14ac:dyDescent="0.2">
      <c r="A376" s="32">
        <v>20</v>
      </c>
      <c r="B376" s="162"/>
      <c r="C376" s="141">
        <v>23</v>
      </c>
      <c r="D376" s="199">
        <v>17</v>
      </c>
      <c r="E376" s="28">
        <v>68</v>
      </c>
      <c r="F376" s="29">
        <v>30</v>
      </c>
      <c r="G376" s="197" t="s">
        <v>30</v>
      </c>
      <c r="H376" s="220">
        <v>13</v>
      </c>
      <c r="I376" s="162"/>
      <c r="J376" s="26">
        <v>23.2</v>
      </c>
      <c r="K376" s="63">
        <v>15.9</v>
      </c>
      <c r="L376" s="28">
        <v>82</v>
      </c>
      <c r="M376" s="88">
        <v>51</v>
      </c>
      <c r="N376" s="30">
        <v>3.05</v>
      </c>
    </row>
    <row r="377" spans="1:14" x14ac:dyDescent="0.2">
      <c r="A377" s="32">
        <v>21</v>
      </c>
      <c r="B377" s="162"/>
      <c r="C377" s="141">
        <v>24.5</v>
      </c>
      <c r="D377" s="199">
        <v>12</v>
      </c>
      <c r="E377" s="28">
        <v>65</v>
      </c>
      <c r="F377" s="29">
        <v>25</v>
      </c>
      <c r="G377" s="197" t="s">
        <v>30</v>
      </c>
      <c r="H377" s="220">
        <v>13.5</v>
      </c>
      <c r="I377" s="162"/>
      <c r="J377" s="26">
        <v>24.6</v>
      </c>
      <c r="K377" s="63">
        <v>12.3</v>
      </c>
      <c r="L377" s="28">
        <v>83</v>
      </c>
      <c r="M377" s="88">
        <v>53</v>
      </c>
      <c r="N377" s="30"/>
    </row>
    <row r="378" spans="1:14" x14ac:dyDescent="0.2">
      <c r="A378" s="32">
        <v>22</v>
      </c>
      <c r="B378" s="162"/>
      <c r="C378" s="141">
        <v>25</v>
      </c>
      <c r="D378" s="199">
        <v>13.5</v>
      </c>
      <c r="E378" s="28">
        <v>50</v>
      </c>
      <c r="F378" s="29">
        <v>27</v>
      </c>
      <c r="G378" s="197"/>
      <c r="H378" s="220">
        <v>19.5</v>
      </c>
      <c r="I378" s="162"/>
      <c r="J378" s="26">
        <v>26.3</v>
      </c>
      <c r="K378" s="63">
        <v>15.4</v>
      </c>
      <c r="L378" s="28">
        <v>83</v>
      </c>
      <c r="M378" s="88">
        <v>52</v>
      </c>
      <c r="N378" s="30"/>
    </row>
    <row r="379" spans="1:14" x14ac:dyDescent="0.2">
      <c r="A379" s="32">
        <v>23</v>
      </c>
      <c r="B379" s="162"/>
      <c r="C379" s="141">
        <v>24</v>
      </c>
      <c r="D379" s="199">
        <v>19</v>
      </c>
      <c r="E379" s="28">
        <v>35</v>
      </c>
      <c r="F379" s="29">
        <v>17</v>
      </c>
      <c r="G379" s="197"/>
      <c r="H379" s="220">
        <v>22</v>
      </c>
      <c r="I379" s="162"/>
      <c r="J379" s="26">
        <v>24.7</v>
      </c>
      <c r="K379" s="63">
        <v>11.4</v>
      </c>
      <c r="L379" s="28">
        <v>74</v>
      </c>
      <c r="M379" s="88">
        <v>30</v>
      </c>
      <c r="N379" s="30"/>
    </row>
    <row r="380" spans="1:14" x14ac:dyDescent="0.2">
      <c r="A380" s="32">
        <v>24</v>
      </c>
      <c r="B380" s="162"/>
      <c r="C380" s="141">
        <v>20</v>
      </c>
      <c r="D380" s="199">
        <v>9.5</v>
      </c>
      <c r="E380" s="28">
        <v>36</v>
      </c>
      <c r="F380" s="29">
        <v>20</v>
      </c>
      <c r="G380" s="197">
        <v>0.2</v>
      </c>
      <c r="H380" s="220">
        <v>15</v>
      </c>
      <c r="I380" s="162"/>
      <c r="J380" s="26">
        <v>21.2</v>
      </c>
      <c r="K380" s="63">
        <v>10.1</v>
      </c>
      <c r="L380" s="28">
        <v>72</v>
      </c>
      <c r="M380" s="88">
        <v>35</v>
      </c>
      <c r="N380" s="30"/>
    </row>
    <row r="381" spans="1:14" x14ac:dyDescent="0.2">
      <c r="A381" s="32">
        <v>25</v>
      </c>
      <c r="B381" s="162"/>
      <c r="C381" s="141">
        <v>22</v>
      </c>
      <c r="D381" s="199">
        <v>11.5</v>
      </c>
      <c r="E381" s="28"/>
      <c r="F381" s="29"/>
      <c r="G381" s="197">
        <v>4.2</v>
      </c>
      <c r="H381" s="220">
        <v>13</v>
      </c>
      <c r="I381" s="162"/>
      <c r="J381" s="26">
        <v>23.1</v>
      </c>
      <c r="K381" s="63">
        <v>12.2</v>
      </c>
      <c r="L381" s="28">
        <v>84</v>
      </c>
      <c r="M381" s="88">
        <v>59</v>
      </c>
      <c r="N381" s="30">
        <v>0.25</v>
      </c>
    </row>
    <row r="382" spans="1:14" x14ac:dyDescent="0.2">
      <c r="A382" s="32">
        <v>26</v>
      </c>
      <c r="B382" s="162"/>
      <c r="C382" s="141">
        <v>18</v>
      </c>
      <c r="D382" s="199">
        <v>11.5</v>
      </c>
      <c r="E382" s="28">
        <v>66</v>
      </c>
      <c r="F382" s="29">
        <v>34</v>
      </c>
      <c r="G382" s="197">
        <v>5.0999999999999996</v>
      </c>
      <c r="H382" s="220">
        <v>15.5</v>
      </c>
      <c r="I382" s="162"/>
      <c r="J382" s="26">
        <v>19.8</v>
      </c>
      <c r="K382" s="63">
        <v>9.4</v>
      </c>
      <c r="L382" s="28">
        <v>84</v>
      </c>
      <c r="M382" s="88">
        <v>60</v>
      </c>
      <c r="N382" s="30">
        <v>8.3800000000000008</v>
      </c>
    </row>
    <row r="383" spans="1:14" x14ac:dyDescent="0.2">
      <c r="A383" s="32">
        <v>27</v>
      </c>
      <c r="B383" s="162"/>
      <c r="C383" s="26">
        <v>18.5</v>
      </c>
      <c r="D383" s="27">
        <v>7.5</v>
      </c>
      <c r="E383" s="28">
        <v>54</v>
      </c>
      <c r="F383" s="29">
        <v>24</v>
      </c>
      <c r="G383" s="197"/>
      <c r="H383" s="220">
        <v>9</v>
      </c>
      <c r="I383" s="162"/>
      <c r="J383" s="26">
        <v>19.7</v>
      </c>
      <c r="K383" s="63">
        <v>6.7</v>
      </c>
      <c r="L383" s="28">
        <v>84</v>
      </c>
      <c r="M383" s="88">
        <v>47</v>
      </c>
      <c r="N383" s="30"/>
    </row>
    <row r="384" spans="1:14" x14ac:dyDescent="0.2">
      <c r="A384" s="32">
        <v>28</v>
      </c>
      <c r="B384" s="162"/>
      <c r="C384" s="26">
        <v>21</v>
      </c>
      <c r="D384" s="27">
        <v>7.5</v>
      </c>
      <c r="E384" s="28">
        <v>60</v>
      </c>
      <c r="F384" s="29">
        <v>24</v>
      </c>
      <c r="G384" s="197">
        <v>2</v>
      </c>
      <c r="H384" s="220">
        <v>10.5</v>
      </c>
      <c r="I384" s="162"/>
      <c r="J384" s="26">
        <v>21.8</v>
      </c>
      <c r="K384" s="63">
        <v>7.1</v>
      </c>
      <c r="L384" s="28">
        <v>83</v>
      </c>
      <c r="M384" s="88">
        <v>51</v>
      </c>
      <c r="N384" s="30"/>
    </row>
    <row r="385" spans="1:14" x14ac:dyDescent="0.2">
      <c r="A385" s="32">
        <v>29</v>
      </c>
      <c r="B385" s="162"/>
      <c r="C385" s="26">
        <v>19.2</v>
      </c>
      <c r="D385" s="27">
        <v>9</v>
      </c>
      <c r="E385" s="28">
        <v>70</v>
      </c>
      <c r="F385" s="29">
        <v>48</v>
      </c>
      <c r="G385" s="197">
        <v>2.2000000000000002</v>
      </c>
      <c r="H385" s="220">
        <v>14</v>
      </c>
      <c r="I385" s="162"/>
      <c r="J385" s="26">
        <v>19.5</v>
      </c>
      <c r="K385" s="63">
        <v>9.1</v>
      </c>
      <c r="L385" s="28">
        <v>81</v>
      </c>
      <c r="M385" s="88">
        <v>53</v>
      </c>
      <c r="N385" s="30">
        <v>5.59</v>
      </c>
    </row>
    <row r="386" spans="1:14" x14ac:dyDescent="0.2">
      <c r="A386" s="32">
        <v>30</v>
      </c>
      <c r="B386" s="162"/>
      <c r="C386" s="26">
        <v>21</v>
      </c>
      <c r="D386" s="27">
        <v>12</v>
      </c>
      <c r="E386" s="28">
        <v>68</v>
      </c>
      <c r="F386" s="29">
        <v>32</v>
      </c>
      <c r="G386" s="197"/>
      <c r="H386" s="220">
        <v>14.2</v>
      </c>
      <c r="I386" s="162"/>
      <c r="J386" s="26">
        <v>21.6</v>
      </c>
      <c r="K386" s="63">
        <v>11.4</v>
      </c>
      <c r="L386" s="28">
        <v>83</v>
      </c>
      <c r="M386" s="88">
        <v>54</v>
      </c>
      <c r="N386" s="30">
        <v>0.51</v>
      </c>
    </row>
    <row r="387" spans="1:14" ht="13.5" thickBot="1" x14ac:dyDescent="0.25">
      <c r="A387" s="35">
        <v>31</v>
      </c>
      <c r="B387" s="162"/>
      <c r="C387" s="26">
        <v>22</v>
      </c>
      <c r="D387" s="27">
        <v>11</v>
      </c>
      <c r="E387" s="38">
        <v>66</v>
      </c>
      <c r="F387" s="39">
        <v>24</v>
      </c>
      <c r="G387" s="221"/>
      <c r="H387" s="220">
        <v>15</v>
      </c>
      <c r="I387" s="162"/>
      <c r="J387" s="36">
        <v>22.6</v>
      </c>
      <c r="K387" s="67">
        <v>10.6</v>
      </c>
      <c r="L387" s="28">
        <v>84</v>
      </c>
      <c r="M387" s="88">
        <v>52</v>
      </c>
      <c r="N387" s="70">
        <v>0.25</v>
      </c>
    </row>
    <row r="388" spans="1:14" s="44" customFormat="1" x14ac:dyDescent="0.2">
      <c r="A388" s="145"/>
      <c r="B388" s="162"/>
      <c r="C388" s="41"/>
      <c r="D388" s="42"/>
      <c r="E388" s="148"/>
      <c r="F388" s="149"/>
      <c r="G388" s="43" t="s">
        <v>14</v>
      </c>
      <c r="H388" s="153"/>
      <c r="I388" s="162"/>
      <c r="J388" s="41"/>
      <c r="K388" s="42"/>
      <c r="L388" s="148"/>
      <c r="M388" s="149"/>
      <c r="N388" s="43" t="s">
        <v>14</v>
      </c>
    </row>
    <row r="389" spans="1:14" s="44" customFormat="1" x14ac:dyDescent="0.2">
      <c r="A389" s="146"/>
      <c r="B389" s="162"/>
      <c r="C389" s="166" t="s">
        <v>15</v>
      </c>
      <c r="D389" s="167"/>
      <c r="E389" s="214"/>
      <c r="F389" s="150"/>
      <c r="G389" s="45">
        <f>SUM(G357:G387)</f>
        <v>51.400000000000013</v>
      </c>
      <c r="H389" s="154"/>
      <c r="I389" s="162"/>
      <c r="J389" s="168" t="s">
        <v>15</v>
      </c>
      <c r="K389" s="169"/>
      <c r="L389" s="214"/>
      <c r="M389" s="150"/>
      <c r="N389" s="45">
        <f>SUM(N357:N387)</f>
        <v>94.740000000000009</v>
      </c>
    </row>
    <row r="390" spans="1:14" s="44" customFormat="1" x14ac:dyDescent="0.2">
      <c r="A390" s="146"/>
      <c r="B390" s="162"/>
      <c r="C390" s="46">
        <f>AVERAGE(C357:C387)</f>
        <v>22.716129032258067</v>
      </c>
      <c r="D390" s="47">
        <f>AVERAGE(D357:D387)</f>
        <v>12.612903225806452</v>
      </c>
      <c r="E390" s="214"/>
      <c r="F390" s="150"/>
      <c r="G390" s="48" t="s">
        <v>16</v>
      </c>
      <c r="H390" s="154"/>
      <c r="I390" s="162"/>
      <c r="J390" s="46">
        <f>AVERAGE(J357:J387)</f>
        <v>23.985185185185188</v>
      </c>
      <c r="K390" s="47">
        <f>AVERAGE(K357:K387)</f>
        <v>12.47777777777778</v>
      </c>
      <c r="L390" s="214"/>
      <c r="M390" s="150"/>
      <c r="N390" s="45" t="s">
        <v>16</v>
      </c>
    </row>
    <row r="391" spans="1:14" s="44" customFormat="1" ht="13.5" thickBot="1" x14ac:dyDescent="0.25">
      <c r="A391" s="147"/>
      <c r="B391" s="163"/>
      <c r="C391" s="49"/>
      <c r="D391" s="50"/>
      <c r="E391" s="151"/>
      <c r="F391" s="152"/>
      <c r="G391" s="51">
        <f>COUNT(G357:G387)</f>
        <v>11</v>
      </c>
      <c r="H391" s="155"/>
      <c r="I391" s="163"/>
      <c r="J391" s="49"/>
      <c r="K391" s="50"/>
      <c r="L391" s="151"/>
      <c r="M391" s="152"/>
      <c r="N391" s="51">
        <f>COUNT(N357:N387)</f>
        <v>9</v>
      </c>
    </row>
    <row r="392" spans="1:14" ht="54.95" customHeight="1" thickBot="1" x14ac:dyDescent="0.25"/>
    <row r="393" spans="1:14" ht="24" customHeight="1" thickBot="1" x14ac:dyDescent="0.25">
      <c r="A393" s="170" t="s">
        <v>29</v>
      </c>
      <c r="B393" s="171"/>
      <c r="C393" s="171"/>
      <c r="D393" s="171"/>
      <c r="E393" s="171"/>
      <c r="F393" s="171"/>
      <c r="G393" s="171"/>
      <c r="H393" s="171"/>
      <c r="I393" s="171"/>
      <c r="J393" s="171"/>
      <c r="K393" s="171"/>
      <c r="L393" s="171"/>
      <c r="M393" s="171"/>
      <c r="N393" s="172"/>
    </row>
    <row r="394" spans="1:14" ht="32.25" customHeight="1" thickBot="1" x14ac:dyDescent="0.25">
      <c r="A394" s="178" t="s">
        <v>1</v>
      </c>
      <c r="B394" s="161" t="s">
        <v>2</v>
      </c>
      <c r="C394" s="190" t="s">
        <v>3</v>
      </c>
      <c r="D394" s="175"/>
      <c r="E394" s="191" t="s">
        <v>4</v>
      </c>
      <c r="F394" s="177"/>
      <c r="G394" s="56" t="s">
        <v>5</v>
      </c>
      <c r="H394" s="57" t="s">
        <v>6</v>
      </c>
      <c r="I394" s="161" t="s">
        <v>7</v>
      </c>
      <c r="J394" s="191" t="s">
        <v>3</v>
      </c>
      <c r="K394" s="177"/>
      <c r="L394" s="191" t="s">
        <v>4</v>
      </c>
      <c r="M394" s="177"/>
      <c r="N394" s="56" t="s">
        <v>5</v>
      </c>
    </row>
    <row r="395" spans="1:14" ht="13.5" customHeight="1" thickBot="1" x14ac:dyDescent="0.25">
      <c r="A395" s="189"/>
      <c r="B395" s="162"/>
      <c r="C395" s="84" t="s">
        <v>8</v>
      </c>
      <c r="D395" s="85" t="s">
        <v>9</v>
      </c>
      <c r="E395" s="113" t="s">
        <v>10</v>
      </c>
      <c r="F395" s="13" t="s">
        <v>11</v>
      </c>
      <c r="G395" s="16" t="s">
        <v>12</v>
      </c>
      <c r="H395" s="16" t="s">
        <v>13</v>
      </c>
      <c r="I395" s="162"/>
      <c r="J395" s="11" t="s">
        <v>8</v>
      </c>
      <c r="K395" s="15" t="s">
        <v>9</v>
      </c>
      <c r="L395" s="17" t="s">
        <v>10</v>
      </c>
      <c r="M395" s="13" t="s">
        <v>11</v>
      </c>
      <c r="N395" s="16" t="s">
        <v>12</v>
      </c>
    </row>
    <row r="396" spans="1:14" x14ac:dyDescent="0.2">
      <c r="A396" s="19">
        <v>1</v>
      </c>
      <c r="B396" s="162"/>
      <c r="C396" s="116">
        <v>23</v>
      </c>
      <c r="D396" s="117">
        <v>11.5</v>
      </c>
      <c r="E396" s="22">
        <v>51</v>
      </c>
      <c r="F396" s="23">
        <v>24</v>
      </c>
      <c r="G396" s="24"/>
      <c r="H396" s="81">
        <v>14.5</v>
      </c>
      <c r="I396" s="162"/>
      <c r="J396" s="26">
        <v>23.7</v>
      </c>
      <c r="K396" s="63">
        <v>11.2</v>
      </c>
      <c r="L396" s="28">
        <v>84</v>
      </c>
      <c r="M396" s="88">
        <v>52</v>
      </c>
      <c r="N396" s="30"/>
    </row>
    <row r="397" spans="1:14" x14ac:dyDescent="0.2">
      <c r="A397" s="32">
        <v>2</v>
      </c>
      <c r="B397" s="162"/>
      <c r="C397" s="26">
        <v>21.5</v>
      </c>
      <c r="D397" s="27">
        <v>14</v>
      </c>
      <c r="E397" s="28">
        <v>66</v>
      </c>
      <c r="F397" s="29">
        <v>23</v>
      </c>
      <c r="G397" s="33"/>
      <c r="H397" s="31">
        <v>17</v>
      </c>
      <c r="I397" s="162"/>
      <c r="J397" s="26">
        <v>21.8</v>
      </c>
      <c r="K397" s="63">
        <v>11.8</v>
      </c>
      <c r="L397" s="28">
        <v>84</v>
      </c>
      <c r="M397" s="88">
        <v>46</v>
      </c>
      <c r="N397" s="30"/>
    </row>
    <row r="398" spans="1:14" x14ac:dyDescent="0.2">
      <c r="A398" s="32">
        <v>3</v>
      </c>
      <c r="B398" s="162"/>
      <c r="C398" s="26">
        <v>19.5</v>
      </c>
      <c r="D398" s="27">
        <v>10</v>
      </c>
      <c r="E398" s="28">
        <v>66</v>
      </c>
      <c r="F398" s="29">
        <v>33</v>
      </c>
      <c r="G398" s="33"/>
      <c r="H398" s="31">
        <v>16.5</v>
      </c>
      <c r="I398" s="162"/>
      <c r="J398" s="91">
        <v>21.4</v>
      </c>
      <c r="K398" s="92">
        <v>9.3000000000000007</v>
      </c>
      <c r="L398" s="93">
        <v>83</v>
      </c>
      <c r="M398" s="94">
        <v>58</v>
      </c>
      <c r="N398" s="30"/>
    </row>
    <row r="399" spans="1:14" x14ac:dyDescent="0.2">
      <c r="A399" s="32">
        <v>4</v>
      </c>
      <c r="B399" s="162"/>
      <c r="C399" s="26">
        <v>20.5</v>
      </c>
      <c r="D399" s="27">
        <v>7.5</v>
      </c>
      <c r="E399" s="28">
        <v>68</v>
      </c>
      <c r="F399" s="29">
        <v>32</v>
      </c>
      <c r="G399" s="33"/>
      <c r="H399" s="31">
        <v>13.5</v>
      </c>
      <c r="I399" s="162"/>
      <c r="J399" s="91">
        <v>21.8</v>
      </c>
      <c r="K399" s="92">
        <v>7.6</v>
      </c>
      <c r="L399" s="93">
        <v>83</v>
      </c>
      <c r="M399" s="94">
        <v>60</v>
      </c>
      <c r="N399" s="215">
        <v>0.25</v>
      </c>
    </row>
    <row r="400" spans="1:14" x14ac:dyDescent="0.2">
      <c r="A400" s="32">
        <v>5</v>
      </c>
      <c r="B400" s="162"/>
      <c r="C400" s="26">
        <v>17</v>
      </c>
      <c r="D400" s="27">
        <v>9.5</v>
      </c>
      <c r="E400" s="28">
        <v>69</v>
      </c>
      <c r="F400" s="29">
        <v>50</v>
      </c>
      <c r="G400" s="197">
        <v>52.4</v>
      </c>
      <c r="H400" s="31">
        <v>14.2</v>
      </c>
      <c r="I400" s="162"/>
      <c r="J400" s="91">
        <v>18.399999999999999</v>
      </c>
      <c r="K400" s="92">
        <v>9.3000000000000007</v>
      </c>
      <c r="L400" s="93">
        <v>81</v>
      </c>
      <c r="M400" s="94">
        <v>55</v>
      </c>
      <c r="N400" s="215">
        <v>3.56</v>
      </c>
    </row>
    <row r="401" spans="1:14" x14ac:dyDescent="0.2">
      <c r="A401" s="32">
        <v>6</v>
      </c>
      <c r="B401" s="162"/>
      <c r="C401" s="26">
        <v>17</v>
      </c>
      <c r="D401" s="27">
        <v>11</v>
      </c>
      <c r="E401" s="28">
        <v>68</v>
      </c>
      <c r="F401" s="29">
        <v>33</v>
      </c>
      <c r="G401" s="197">
        <v>0.3</v>
      </c>
      <c r="H401" s="31">
        <v>11.5</v>
      </c>
      <c r="I401" s="162"/>
      <c r="J401" s="91">
        <v>18.2</v>
      </c>
      <c r="K401" s="92">
        <v>10.7</v>
      </c>
      <c r="L401" s="93">
        <v>82</v>
      </c>
      <c r="M401" s="94">
        <v>39</v>
      </c>
      <c r="N401" s="215">
        <v>63.5</v>
      </c>
    </row>
    <row r="402" spans="1:14" x14ac:dyDescent="0.2">
      <c r="A402" s="32">
        <v>7</v>
      </c>
      <c r="B402" s="162"/>
      <c r="C402" s="26">
        <v>17.5</v>
      </c>
      <c r="D402" s="27">
        <v>8.5</v>
      </c>
      <c r="E402" s="28">
        <v>62</v>
      </c>
      <c r="F402" s="29">
        <v>31</v>
      </c>
      <c r="G402" s="33"/>
      <c r="H402" s="31">
        <v>13.5</v>
      </c>
      <c r="I402" s="162"/>
      <c r="J402" s="91">
        <v>20.2</v>
      </c>
      <c r="K402" s="92">
        <v>8.4</v>
      </c>
      <c r="L402" s="93">
        <v>83</v>
      </c>
      <c r="M402" s="94">
        <v>55</v>
      </c>
      <c r="N402" s="215"/>
    </row>
    <row r="403" spans="1:14" x14ac:dyDescent="0.2">
      <c r="A403" s="32">
        <v>8</v>
      </c>
      <c r="B403" s="162"/>
      <c r="C403" s="26">
        <v>15.5</v>
      </c>
      <c r="D403" s="27">
        <v>8.5</v>
      </c>
      <c r="E403" s="28">
        <v>57</v>
      </c>
      <c r="F403" s="29">
        <v>41</v>
      </c>
      <c r="G403" s="33"/>
      <c r="H403" s="31">
        <v>12</v>
      </c>
      <c r="I403" s="162"/>
      <c r="J403" s="91">
        <v>16.2</v>
      </c>
      <c r="K403" s="92">
        <v>8.1</v>
      </c>
      <c r="L403" s="93">
        <v>83</v>
      </c>
      <c r="M403" s="94">
        <v>69</v>
      </c>
      <c r="N403" s="215"/>
    </row>
    <row r="404" spans="1:14" x14ac:dyDescent="0.2">
      <c r="A404" s="32">
        <v>9</v>
      </c>
      <c r="B404" s="162"/>
      <c r="C404" s="26">
        <v>18.5</v>
      </c>
      <c r="D404" s="27">
        <v>8.5</v>
      </c>
      <c r="E404" s="28">
        <v>57</v>
      </c>
      <c r="F404" s="29">
        <v>28</v>
      </c>
      <c r="G404" s="33"/>
      <c r="H404" s="31">
        <v>9.5</v>
      </c>
      <c r="I404" s="162"/>
      <c r="J404" s="91">
        <v>20.2</v>
      </c>
      <c r="K404" s="92">
        <v>8.8000000000000007</v>
      </c>
      <c r="L404" s="93">
        <v>84</v>
      </c>
      <c r="M404" s="94">
        <v>52</v>
      </c>
      <c r="N404" s="215"/>
    </row>
    <row r="405" spans="1:14" x14ac:dyDescent="0.2">
      <c r="A405" s="32">
        <v>10</v>
      </c>
      <c r="B405" s="162"/>
      <c r="C405" s="26">
        <v>18</v>
      </c>
      <c r="D405" s="27">
        <v>7</v>
      </c>
      <c r="E405" s="28">
        <v>64</v>
      </c>
      <c r="F405" s="29">
        <v>25</v>
      </c>
      <c r="G405" s="33"/>
      <c r="H405" s="31">
        <v>9.5</v>
      </c>
      <c r="I405" s="162"/>
      <c r="J405" s="91">
        <v>19.7</v>
      </c>
      <c r="K405" s="92">
        <v>6.7</v>
      </c>
      <c r="L405" s="93">
        <v>83</v>
      </c>
      <c r="M405" s="94">
        <v>51</v>
      </c>
      <c r="N405" s="215"/>
    </row>
    <row r="406" spans="1:14" x14ac:dyDescent="0.2">
      <c r="A406" s="32">
        <v>11</v>
      </c>
      <c r="B406" s="162"/>
      <c r="C406" s="26">
        <v>20</v>
      </c>
      <c r="D406" s="27">
        <v>7.5</v>
      </c>
      <c r="E406" s="28">
        <v>64</v>
      </c>
      <c r="F406" s="29">
        <v>26</v>
      </c>
      <c r="G406" s="33"/>
      <c r="H406" s="31">
        <v>9.5</v>
      </c>
      <c r="I406" s="162"/>
      <c r="J406" s="91">
        <v>20.6</v>
      </c>
      <c r="K406" s="92">
        <v>6.8</v>
      </c>
      <c r="L406" s="93">
        <v>83</v>
      </c>
      <c r="M406" s="94">
        <v>52</v>
      </c>
      <c r="N406" s="215">
        <v>0.25</v>
      </c>
    </row>
    <row r="407" spans="1:14" x14ac:dyDescent="0.2">
      <c r="A407" s="32">
        <v>12</v>
      </c>
      <c r="B407" s="162"/>
      <c r="C407" s="26">
        <v>21</v>
      </c>
      <c r="D407" s="27">
        <v>8.5</v>
      </c>
      <c r="E407" s="28">
        <v>67</v>
      </c>
      <c r="F407" s="29">
        <v>33</v>
      </c>
      <c r="G407" s="33"/>
      <c r="H407" s="31">
        <v>11</v>
      </c>
      <c r="I407" s="162"/>
      <c r="J407" s="91"/>
      <c r="K407" s="92"/>
      <c r="L407" s="93"/>
      <c r="M407" s="94"/>
      <c r="N407" s="215"/>
    </row>
    <row r="408" spans="1:14" x14ac:dyDescent="0.2">
      <c r="A408" s="32">
        <v>13</v>
      </c>
      <c r="B408" s="162"/>
      <c r="C408" s="26">
        <v>19</v>
      </c>
      <c r="D408" s="27">
        <v>10.6</v>
      </c>
      <c r="E408" s="28"/>
      <c r="F408" s="29"/>
      <c r="G408" s="33"/>
      <c r="H408" s="31">
        <v>16</v>
      </c>
      <c r="I408" s="162"/>
      <c r="J408" s="26">
        <v>19.600000000000001</v>
      </c>
      <c r="K408" s="63">
        <v>12.2</v>
      </c>
      <c r="L408" s="28">
        <v>79</v>
      </c>
      <c r="M408" s="88">
        <v>42</v>
      </c>
      <c r="N408" s="30">
        <v>0.25</v>
      </c>
    </row>
    <row r="409" spans="1:14" x14ac:dyDescent="0.2">
      <c r="A409" s="32">
        <v>14</v>
      </c>
      <c r="B409" s="162"/>
      <c r="C409" s="26">
        <v>20</v>
      </c>
      <c r="D409" s="27">
        <v>14.4</v>
      </c>
      <c r="E409" s="28">
        <v>66</v>
      </c>
      <c r="F409" s="29">
        <v>41</v>
      </c>
      <c r="G409" s="33"/>
      <c r="H409" s="31">
        <v>17</v>
      </c>
      <c r="I409" s="162"/>
      <c r="J409" s="26">
        <v>20.9</v>
      </c>
      <c r="K409" s="63">
        <v>13.9</v>
      </c>
      <c r="L409" s="28">
        <v>80</v>
      </c>
      <c r="M409" s="88">
        <v>46</v>
      </c>
      <c r="N409" s="30"/>
    </row>
    <row r="410" spans="1:14" x14ac:dyDescent="0.2">
      <c r="A410" s="32">
        <v>15</v>
      </c>
      <c r="B410" s="162"/>
      <c r="C410" s="26">
        <v>20</v>
      </c>
      <c r="D410" s="27">
        <v>12.5</v>
      </c>
      <c r="E410" s="28">
        <v>64</v>
      </c>
      <c r="F410" s="29">
        <v>23</v>
      </c>
      <c r="G410" s="33">
        <v>0.5</v>
      </c>
      <c r="H410" s="31">
        <v>16.5</v>
      </c>
      <c r="I410" s="162"/>
      <c r="J410" s="26"/>
      <c r="K410" s="63"/>
      <c r="L410" s="28"/>
      <c r="M410" s="88"/>
      <c r="N410" s="30"/>
    </row>
    <row r="411" spans="1:14" x14ac:dyDescent="0.2">
      <c r="A411" s="32">
        <v>16</v>
      </c>
      <c r="B411" s="162"/>
      <c r="C411" s="26">
        <v>19</v>
      </c>
      <c r="D411" s="27">
        <v>11.5</v>
      </c>
      <c r="E411" s="28">
        <v>66</v>
      </c>
      <c r="F411" s="29">
        <v>27</v>
      </c>
      <c r="G411" s="33"/>
      <c r="H411" s="31">
        <v>14.5</v>
      </c>
      <c r="I411" s="162"/>
      <c r="J411" s="26">
        <v>19.5</v>
      </c>
      <c r="K411" s="63">
        <v>9.1999999999999993</v>
      </c>
      <c r="L411" s="28">
        <v>83</v>
      </c>
      <c r="M411" s="88">
        <v>53</v>
      </c>
      <c r="N411" s="30">
        <v>0.25</v>
      </c>
    </row>
    <row r="412" spans="1:14" x14ac:dyDescent="0.2">
      <c r="A412" s="32">
        <v>17</v>
      </c>
      <c r="B412" s="162"/>
      <c r="C412" s="26">
        <v>17.5</v>
      </c>
      <c r="D412" s="27">
        <v>10</v>
      </c>
      <c r="E412" s="28">
        <v>64</v>
      </c>
      <c r="F412" s="29">
        <v>31</v>
      </c>
      <c r="G412" s="33"/>
      <c r="H412" s="31">
        <v>12</v>
      </c>
      <c r="I412" s="162"/>
      <c r="J412" s="26">
        <v>18.899999999999999</v>
      </c>
      <c r="K412" s="63">
        <v>8.1</v>
      </c>
      <c r="L412" s="28">
        <v>83</v>
      </c>
      <c r="M412" s="88">
        <v>61</v>
      </c>
      <c r="N412" s="30"/>
    </row>
    <row r="413" spans="1:14" x14ac:dyDescent="0.2">
      <c r="A413" s="32">
        <v>18</v>
      </c>
      <c r="B413" s="162"/>
      <c r="C413" s="26">
        <v>12.5</v>
      </c>
      <c r="D413" s="27">
        <v>7.5</v>
      </c>
      <c r="E413" s="28">
        <v>66</v>
      </c>
      <c r="F413" s="29">
        <v>37</v>
      </c>
      <c r="G413" s="33"/>
      <c r="H413" s="31">
        <v>10</v>
      </c>
      <c r="I413" s="162"/>
      <c r="J413" s="26">
        <v>15.2</v>
      </c>
      <c r="K413" s="63">
        <v>5.6</v>
      </c>
      <c r="L413" s="28">
        <v>83</v>
      </c>
      <c r="M413" s="88">
        <v>58</v>
      </c>
      <c r="N413" s="30">
        <v>0.25</v>
      </c>
    </row>
    <row r="414" spans="1:14" x14ac:dyDescent="0.2">
      <c r="A414" s="32">
        <v>19</v>
      </c>
      <c r="B414" s="162"/>
      <c r="C414" s="26">
        <v>11.5</v>
      </c>
      <c r="D414" s="27">
        <v>3.5</v>
      </c>
      <c r="E414" s="28">
        <v>58</v>
      </c>
      <c r="F414" s="29">
        <v>26</v>
      </c>
      <c r="G414" s="33"/>
      <c r="H414" s="31">
        <v>4.5</v>
      </c>
      <c r="I414" s="162"/>
      <c r="J414" s="26">
        <v>12.4</v>
      </c>
      <c r="K414" s="63">
        <v>3.3</v>
      </c>
      <c r="L414" s="28">
        <v>84</v>
      </c>
      <c r="M414" s="88">
        <v>50</v>
      </c>
      <c r="N414" s="30"/>
    </row>
    <row r="415" spans="1:14" x14ac:dyDescent="0.2">
      <c r="A415" s="32">
        <v>20</v>
      </c>
      <c r="B415" s="162"/>
      <c r="C415" s="26">
        <v>13</v>
      </c>
      <c r="D415" s="27">
        <v>3</v>
      </c>
      <c r="E415" s="28">
        <v>58</v>
      </c>
      <c r="F415" s="29">
        <v>30</v>
      </c>
      <c r="G415" s="33"/>
      <c r="H415" s="31">
        <v>6</v>
      </c>
      <c r="I415" s="162"/>
      <c r="J415" s="26">
        <v>14.4</v>
      </c>
      <c r="K415" s="63">
        <v>1.9</v>
      </c>
      <c r="L415" s="28">
        <v>85</v>
      </c>
      <c r="M415" s="88">
        <v>58</v>
      </c>
      <c r="N415" s="30"/>
    </row>
    <row r="416" spans="1:14" x14ac:dyDescent="0.2">
      <c r="A416" s="32">
        <v>21</v>
      </c>
      <c r="B416" s="162"/>
      <c r="C416" s="26">
        <v>9.5</v>
      </c>
      <c r="D416" s="27">
        <v>2</v>
      </c>
      <c r="E416" s="28">
        <v>57</v>
      </c>
      <c r="F416" s="29">
        <v>14</v>
      </c>
      <c r="G416" s="33"/>
      <c r="H416" s="31">
        <v>4</v>
      </c>
      <c r="I416" s="162"/>
      <c r="J416" s="26">
        <v>10.8</v>
      </c>
      <c r="K416" s="63">
        <v>0</v>
      </c>
      <c r="L416" s="28">
        <v>83</v>
      </c>
      <c r="M416" s="88">
        <v>27</v>
      </c>
      <c r="N416" s="30"/>
    </row>
    <row r="417" spans="1:14" x14ac:dyDescent="0.2">
      <c r="A417" s="32">
        <v>22</v>
      </c>
      <c r="B417" s="162"/>
      <c r="C417" s="26">
        <v>12.5</v>
      </c>
      <c r="D417" s="27">
        <v>-0.5</v>
      </c>
      <c r="E417" s="28">
        <v>47</v>
      </c>
      <c r="F417" s="29">
        <v>17</v>
      </c>
      <c r="G417" s="33"/>
      <c r="H417" s="31">
        <v>4</v>
      </c>
      <c r="I417" s="162"/>
      <c r="J417" s="26">
        <v>13.6</v>
      </c>
      <c r="K417" s="63">
        <v>-0.4</v>
      </c>
      <c r="L417" s="28">
        <v>77</v>
      </c>
      <c r="M417" s="88">
        <v>28</v>
      </c>
      <c r="N417" s="30"/>
    </row>
    <row r="418" spans="1:14" x14ac:dyDescent="0.2">
      <c r="A418" s="32">
        <v>23</v>
      </c>
      <c r="B418" s="162"/>
      <c r="C418" s="26">
        <v>13</v>
      </c>
      <c r="D418" s="27">
        <v>2</v>
      </c>
      <c r="E418" s="28">
        <v>48</v>
      </c>
      <c r="F418" s="29">
        <v>33</v>
      </c>
      <c r="G418" s="131"/>
      <c r="H418" s="31">
        <v>4.5</v>
      </c>
      <c r="I418" s="162"/>
      <c r="J418" s="26">
        <v>14</v>
      </c>
      <c r="K418" s="63">
        <v>1.2</v>
      </c>
      <c r="L418" s="28">
        <v>80</v>
      </c>
      <c r="M418" s="88">
        <v>56</v>
      </c>
      <c r="N418" s="30"/>
    </row>
    <row r="419" spans="1:14" x14ac:dyDescent="0.2">
      <c r="A419" s="32">
        <v>24</v>
      </c>
      <c r="B419" s="162"/>
      <c r="C419" s="26">
        <v>16</v>
      </c>
      <c r="D419" s="27">
        <v>4.5</v>
      </c>
      <c r="E419" s="28">
        <v>52</v>
      </c>
      <c r="F419" s="29">
        <v>32</v>
      </c>
      <c r="G419" s="33"/>
      <c r="H419" s="31">
        <v>10.5</v>
      </c>
      <c r="I419" s="162"/>
      <c r="J419" s="26">
        <v>16.899999999999999</v>
      </c>
      <c r="K419" s="63">
        <v>10.199999999999999</v>
      </c>
      <c r="L419" s="28">
        <v>82</v>
      </c>
      <c r="M419" s="88">
        <v>58</v>
      </c>
      <c r="N419" s="30"/>
    </row>
    <row r="420" spans="1:14" x14ac:dyDescent="0.2">
      <c r="A420" s="32">
        <v>25</v>
      </c>
      <c r="B420" s="162"/>
      <c r="C420" s="26">
        <v>15.5</v>
      </c>
      <c r="D420" s="27">
        <v>6.5</v>
      </c>
      <c r="E420" s="28">
        <v>55</v>
      </c>
      <c r="F420" s="29">
        <v>23</v>
      </c>
      <c r="G420" s="33"/>
      <c r="H420" s="31">
        <v>7.1</v>
      </c>
      <c r="I420" s="162"/>
      <c r="J420" s="26">
        <v>17.100000000000001</v>
      </c>
      <c r="K420" s="63">
        <v>4.8</v>
      </c>
      <c r="L420" s="28">
        <v>84</v>
      </c>
      <c r="M420" s="88">
        <v>44</v>
      </c>
      <c r="N420" s="30"/>
    </row>
    <row r="421" spans="1:14" x14ac:dyDescent="0.2">
      <c r="A421" s="32">
        <v>26</v>
      </c>
      <c r="B421" s="162"/>
      <c r="C421" s="26">
        <v>13.5</v>
      </c>
      <c r="D421" s="27">
        <v>4</v>
      </c>
      <c r="E421" s="28">
        <v>35</v>
      </c>
      <c r="F421" s="29">
        <v>18</v>
      </c>
      <c r="G421" s="33"/>
      <c r="H421" s="31">
        <v>5.5</v>
      </c>
      <c r="I421" s="162"/>
      <c r="J421" s="26">
        <v>14.1</v>
      </c>
      <c r="K421" s="63">
        <v>2.6</v>
      </c>
      <c r="L421" s="28">
        <v>72</v>
      </c>
      <c r="M421" s="88">
        <v>30</v>
      </c>
      <c r="N421" s="30"/>
    </row>
    <row r="422" spans="1:14" x14ac:dyDescent="0.2">
      <c r="A422" s="32">
        <v>27</v>
      </c>
      <c r="B422" s="162"/>
      <c r="C422" s="26">
        <v>14.5</v>
      </c>
      <c r="D422" s="27">
        <v>1.5</v>
      </c>
      <c r="E422" s="28">
        <v>44</v>
      </c>
      <c r="F422" s="29">
        <v>19</v>
      </c>
      <c r="G422" s="33"/>
      <c r="H422" s="31">
        <v>3.5</v>
      </c>
      <c r="I422" s="162"/>
      <c r="J422" s="26">
        <v>15.4</v>
      </c>
      <c r="K422" s="63">
        <v>0.5</v>
      </c>
      <c r="L422" s="28">
        <v>79</v>
      </c>
      <c r="M422" s="88">
        <v>32</v>
      </c>
      <c r="N422" s="30"/>
    </row>
    <row r="423" spans="1:14" x14ac:dyDescent="0.2">
      <c r="A423" s="32">
        <v>28</v>
      </c>
      <c r="B423" s="162"/>
      <c r="C423" s="26">
        <v>16</v>
      </c>
      <c r="D423" s="27">
        <v>2.5</v>
      </c>
      <c r="E423" s="28">
        <v>41</v>
      </c>
      <c r="F423" s="29">
        <v>20</v>
      </c>
      <c r="G423" s="33"/>
      <c r="H423" s="31">
        <v>8</v>
      </c>
      <c r="I423" s="162"/>
      <c r="J423" s="26">
        <v>17.100000000000001</v>
      </c>
      <c r="K423" s="63">
        <v>0.7</v>
      </c>
      <c r="L423" s="28">
        <v>82</v>
      </c>
      <c r="M423" s="88">
        <v>36</v>
      </c>
      <c r="N423" s="30"/>
    </row>
    <row r="424" spans="1:14" x14ac:dyDescent="0.2">
      <c r="A424" s="32">
        <v>29</v>
      </c>
      <c r="B424" s="162"/>
      <c r="C424" s="141">
        <v>16.5</v>
      </c>
      <c r="D424" s="199">
        <v>6.5</v>
      </c>
      <c r="E424" s="28"/>
      <c r="F424" s="29"/>
      <c r="G424" s="33"/>
      <c r="H424" s="31">
        <v>8.5</v>
      </c>
      <c r="I424" s="162"/>
      <c r="J424" s="26">
        <v>17.8</v>
      </c>
      <c r="K424" s="63">
        <v>3.8</v>
      </c>
      <c r="L424" s="28">
        <v>84</v>
      </c>
      <c r="M424" s="88">
        <v>41</v>
      </c>
      <c r="N424" s="30"/>
    </row>
    <row r="425" spans="1:14" ht="13.5" thickBot="1" x14ac:dyDescent="0.25">
      <c r="A425" s="32">
        <v>30</v>
      </c>
      <c r="B425" s="162"/>
      <c r="C425" s="141">
        <v>14.5</v>
      </c>
      <c r="D425" s="199">
        <v>5</v>
      </c>
      <c r="E425" s="28">
        <v>56</v>
      </c>
      <c r="F425" s="29">
        <v>34</v>
      </c>
      <c r="G425" s="33"/>
      <c r="H425" s="217">
        <v>6</v>
      </c>
      <c r="I425" s="162"/>
      <c r="J425" s="26">
        <v>16</v>
      </c>
      <c r="K425" s="63">
        <v>4.4000000000000004</v>
      </c>
      <c r="L425" s="28">
        <v>84</v>
      </c>
      <c r="M425" s="88">
        <v>58</v>
      </c>
      <c r="N425" s="30"/>
    </row>
    <row r="426" spans="1:14" s="44" customFormat="1" x14ac:dyDescent="0.2">
      <c r="A426" s="145"/>
      <c r="B426" s="162"/>
      <c r="C426" s="41"/>
      <c r="D426" s="118"/>
      <c r="E426" s="194"/>
      <c r="F426" s="149"/>
      <c r="G426" s="43" t="s">
        <v>14</v>
      </c>
      <c r="H426" s="153"/>
      <c r="I426" s="162"/>
      <c r="J426" s="41"/>
      <c r="K426" s="42"/>
      <c r="L426" s="148"/>
      <c r="M426" s="149"/>
      <c r="N426" s="43" t="s">
        <v>14</v>
      </c>
    </row>
    <row r="427" spans="1:14" s="44" customFormat="1" x14ac:dyDescent="0.2">
      <c r="A427" s="146"/>
      <c r="B427" s="162"/>
      <c r="C427" s="166" t="s">
        <v>15</v>
      </c>
      <c r="D427" s="222"/>
      <c r="E427" s="195"/>
      <c r="F427" s="150"/>
      <c r="G427" s="45">
        <f>SUM(G396:G425)</f>
        <v>53.199999999999996</v>
      </c>
      <c r="H427" s="154"/>
      <c r="I427" s="162"/>
      <c r="J427" s="168" t="s">
        <v>15</v>
      </c>
      <c r="K427" s="169"/>
      <c r="L427" s="214"/>
      <c r="M427" s="150"/>
      <c r="N427" s="45">
        <f>SUM(N396:N425)</f>
        <v>68.31</v>
      </c>
    </row>
    <row r="428" spans="1:14" s="44" customFormat="1" x14ac:dyDescent="0.2">
      <c r="A428" s="146"/>
      <c r="B428" s="162"/>
      <c r="C428" s="46">
        <f>AVERAGE(C396:C425)</f>
        <v>16.766666666666666</v>
      </c>
      <c r="D428" s="47">
        <f>AVERAGE(D396:D425)</f>
        <v>7.3</v>
      </c>
      <c r="E428" s="195"/>
      <c r="F428" s="150"/>
      <c r="G428" s="48" t="s">
        <v>16</v>
      </c>
      <c r="H428" s="154"/>
      <c r="I428" s="162"/>
      <c r="J428" s="46">
        <f>AVERAGE(J396:J425)</f>
        <v>17.710714285714282</v>
      </c>
      <c r="K428" s="47">
        <f>AVERAGE(K396:K425)</f>
        <v>6.4535714285714283</v>
      </c>
      <c r="L428" s="214"/>
      <c r="M428" s="150"/>
      <c r="N428" s="45" t="s">
        <v>16</v>
      </c>
    </row>
    <row r="429" spans="1:14" s="44" customFormat="1" ht="13.5" thickBot="1" x14ac:dyDescent="0.25">
      <c r="A429" s="147"/>
      <c r="B429" s="163"/>
      <c r="C429" s="49"/>
      <c r="D429" s="119"/>
      <c r="E429" s="196"/>
      <c r="F429" s="152"/>
      <c r="G429" s="51">
        <f>COUNT(G396:G425)</f>
        <v>3</v>
      </c>
      <c r="H429" s="155"/>
      <c r="I429" s="163"/>
      <c r="J429" s="49"/>
      <c r="K429" s="50"/>
      <c r="L429" s="151"/>
      <c r="M429" s="152"/>
      <c r="N429" s="51">
        <f>COUNT(N396:N425)</f>
        <v>7</v>
      </c>
    </row>
    <row r="430" spans="1:14" ht="54.95" customHeight="1" thickBot="1" x14ac:dyDescent="0.25"/>
    <row r="431" spans="1:14" ht="24" customHeight="1" thickBot="1" x14ac:dyDescent="0.25">
      <c r="A431" s="170" t="s">
        <v>28</v>
      </c>
      <c r="B431" s="171"/>
      <c r="C431" s="171"/>
      <c r="D431" s="171"/>
      <c r="E431" s="171"/>
      <c r="F431" s="171"/>
      <c r="G431" s="171"/>
      <c r="H431" s="171"/>
      <c r="I431" s="171"/>
      <c r="J431" s="171"/>
      <c r="K431" s="171"/>
      <c r="L431" s="171"/>
      <c r="M431" s="171"/>
      <c r="N431" s="172"/>
    </row>
    <row r="432" spans="1:14" ht="32.25" customHeight="1" thickBot="1" x14ac:dyDescent="0.25">
      <c r="A432" s="178" t="s">
        <v>1</v>
      </c>
      <c r="B432" s="161" t="s">
        <v>2</v>
      </c>
      <c r="C432" s="190" t="s">
        <v>3</v>
      </c>
      <c r="D432" s="175"/>
      <c r="E432" s="191" t="s">
        <v>4</v>
      </c>
      <c r="F432" s="177"/>
      <c r="G432" s="56" t="s">
        <v>5</v>
      </c>
      <c r="H432" s="57" t="s">
        <v>6</v>
      </c>
      <c r="I432" s="161" t="s">
        <v>7</v>
      </c>
      <c r="J432" s="191" t="s">
        <v>3</v>
      </c>
      <c r="K432" s="177"/>
      <c r="L432" s="191" t="s">
        <v>4</v>
      </c>
      <c r="M432" s="177"/>
      <c r="N432" s="56" t="s">
        <v>5</v>
      </c>
    </row>
    <row r="433" spans="1:14" ht="13.5" customHeight="1" thickBot="1" x14ac:dyDescent="0.25">
      <c r="A433" s="189"/>
      <c r="B433" s="162"/>
      <c r="C433" s="9" t="s">
        <v>8</v>
      </c>
      <c r="D433" s="10" t="s">
        <v>9</v>
      </c>
      <c r="E433" s="17" t="s">
        <v>10</v>
      </c>
      <c r="F433" s="13" t="s">
        <v>11</v>
      </c>
      <c r="G433" s="113" t="s">
        <v>12</v>
      </c>
      <c r="H433" s="60" t="s">
        <v>13</v>
      </c>
      <c r="I433" s="162"/>
      <c r="J433" s="11" t="s">
        <v>8</v>
      </c>
      <c r="K433" s="15" t="s">
        <v>9</v>
      </c>
      <c r="L433" s="11" t="s">
        <v>10</v>
      </c>
      <c r="M433" s="12" t="s">
        <v>11</v>
      </c>
      <c r="N433" s="60" t="s">
        <v>12</v>
      </c>
    </row>
    <row r="434" spans="1:14" x14ac:dyDescent="0.2">
      <c r="A434" s="19">
        <v>1</v>
      </c>
      <c r="B434" s="162"/>
      <c r="C434" s="20">
        <v>12.5</v>
      </c>
      <c r="D434" s="21">
        <v>4.5</v>
      </c>
      <c r="E434" s="22">
        <v>64</v>
      </c>
      <c r="F434" s="23">
        <v>37</v>
      </c>
      <c r="G434" s="24"/>
      <c r="H434" s="81">
        <v>5</v>
      </c>
      <c r="I434" s="162"/>
      <c r="J434" s="26">
        <v>14.6</v>
      </c>
      <c r="K434" s="63">
        <v>3</v>
      </c>
      <c r="L434" s="28">
        <v>84</v>
      </c>
      <c r="M434" s="88">
        <v>58</v>
      </c>
      <c r="N434" s="30"/>
    </row>
    <row r="435" spans="1:14" x14ac:dyDescent="0.2">
      <c r="A435" s="32">
        <v>2</v>
      </c>
      <c r="B435" s="162"/>
      <c r="C435" s="26">
        <v>15.5</v>
      </c>
      <c r="D435" s="27">
        <v>4</v>
      </c>
      <c r="E435" s="28">
        <v>58</v>
      </c>
      <c r="F435" s="29">
        <v>28</v>
      </c>
      <c r="G435" s="33"/>
      <c r="H435" s="31">
        <v>9</v>
      </c>
      <c r="I435" s="162"/>
      <c r="J435" s="26">
        <v>16.399999999999999</v>
      </c>
      <c r="K435" s="63">
        <v>3.2</v>
      </c>
      <c r="L435" s="28">
        <v>84</v>
      </c>
      <c r="M435" s="88">
        <v>49</v>
      </c>
      <c r="N435" s="30"/>
    </row>
    <row r="436" spans="1:14" x14ac:dyDescent="0.2">
      <c r="A436" s="32">
        <v>3</v>
      </c>
      <c r="B436" s="162"/>
      <c r="C436" s="26">
        <v>13.5</v>
      </c>
      <c r="D436" s="27">
        <v>4.5</v>
      </c>
      <c r="E436" s="28">
        <v>64</v>
      </c>
      <c r="F436" s="29">
        <v>30</v>
      </c>
      <c r="G436" s="33"/>
      <c r="H436" s="31">
        <v>4.5</v>
      </c>
      <c r="I436" s="162"/>
      <c r="J436" s="91">
        <v>14.3</v>
      </c>
      <c r="K436" s="92">
        <v>4</v>
      </c>
      <c r="L436" s="93">
        <v>84</v>
      </c>
      <c r="M436" s="94">
        <v>54</v>
      </c>
      <c r="N436" s="30"/>
    </row>
    <row r="437" spans="1:14" x14ac:dyDescent="0.2">
      <c r="A437" s="32">
        <v>4</v>
      </c>
      <c r="B437" s="162"/>
      <c r="C437" s="26">
        <v>9.5</v>
      </c>
      <c r="D437" s="27">
        <v>3.5</v>
      </c>
      <c r="E437" s="28">
        <v>60</v>
      </c>
      <c r="F437" s="29">
        <v>44</v>
      </c>
      <c r="G437" s="33"/>
      <c r="H437" s="31">
        <v>5.8</v>
      </c>
      <c r="I437" s="162"/>
      <c r="J437" s="91">
        <v>10.1</v>
      </c>
      <c r="K437" s="92">
        <v>2.8</v>
      </c>
      <c r="L437" s="93">
        <v>85</v>
      </c>
      <c r="M437" s="94">
        <v>73</v>
      </c>
      <c r="N437" s="215"/>
    </row>
    <row r="438" spans="1:14" x14ac:dyDescent="0.2">
      <c r="A438" s="32">
        <v>5</v>
      </c>
      <c r="B438" s="162"/>
      <c r="C438" s="26">
        <v>15</v>
      </c>
      <c r="D438" s="27">
        <v>5</v>
      </c>
      <c r="E438" s="28">
        <v>60</v>
      </c>
      <c r="F438" s="29">
        <v>22</v>
      </c>
      <c r="G438" s="33"/>
      <c r="H438" s="31">
        <v>6.5</v>
      </c>
      <c r="I438" s="162"/>
      <c r="J438" s="91">
        <v>16.600000000000001</v>
      </c>
      <c r="K438" s="92">
        <v>5.3</v>
      </c>
      <c r="L438" s="93">
        <v>84</v>
      </c>
      <c r="M438" s="94">
        <v>43</v>
      </c>
      <c r="N438" s="215"/>
    </row>
    <row r="439" spans="1:14" x14ac:dyDescent="0.2">
      <c r="A439" s="32">
        <v>6</v>
      </c>
      <c r="B439" s="162"/>
      <c r="C439" s="26">
        <v>18</v>
      </c>
      <c r="D439" s="27">
        <v>5.5</v>
      </c>
      <c r="E439" s="28">
        <v>65</v>
      </c>
      <c r="F439" s="29">
        <v>32</v>
      </c>
      <c r="G439" s="33"/>
      <c r="H439" s="31">
        <v>10</v>
      </c>
      <c r="I439" s="162"/>
      <c r="J439" s="91">
        <v>19.7</v>
      </c>
      <c r="K439" s="92">
        <v>4.7</v>
      </c>
      <c r="L439" s="93">
        <v>83</v>
      </c>
      <c r="M439" s="94">
        <v>55</v>
      </c>
      <c r="N439" s="215"/>
    </row>
    <row r="440" spans="1:14" x14ac:dyDescent="0.2">
      <c r="A440" s="32">
        <v>7</v>
      </c>
      <c r="B440" s="162"/>
      <c r="C440" s="26">
        <v>19</v>
      </c>
      <c r="D440" s="27">
        <v>7.5</v>
      </c>
      <c r="E440" s="28">
        <v>65</v>
      </c>
      <c r="F440" s="29">
        <v>34</v>
      </c>
      <c r="G440" s="33"/>
      <c r="H440" s="31">
        <v>11.5</v>
      </c>
      <c r="I440" s="162"/>
      <c r="J440" s="91">
        <v>21.4</v>
      </c>
      <c r="K440" s="92">
        <v>7.2</v>
      </c>
      <c r="L440" s="93">
        <v>82</v>
      </c>
      <c r="M440" s="94">
        <v>55</v>
      </c>
      <c r="N440" s="215"/>
    </row>
    <row r="441" spans="1:14" x14ac:dyDescent="0.2">
      <c r="A441" s="32">
        <v>8</v>
      </c>
      <c r="B441" s="162"/>
      <c r="C441" s="26">
        <v>19</v>
      </c>
      <c r="D441" s="27">
        <v>8.5</v>
      </c>
      <c r="E441" s="28">
        <v>70</v>
      </c>
      <c r="F441" s="29">
        <v>30</v>
      </c>
      <c r="G441" s="33"/>
      <c r="H441" s="31">
        <v>10</v>
      </c>
      <c r="I441" s="162"/>
      <c r="J441" s="91">
        <v>19.899999999999999</v>
      </c>
      <c r="K441" s="92">
        <v>7.3</v>
      </c>
      <c r="L441" s="93">
        <v>82</v>
      </c>
      <c r="M441" s="94">
        <v>51</v>
      </c>
      <c r="N441" s="215">
        <v>0.25</v>
      </c>
    </row>
    <row r="442" spans="1:14" x14ac:dyDescent="0.2">
      <c r="A442" s="32">
        <v>9</v>
      </c>
      <c r="B442" s="162"/>
      <c r="C442" s="26">
        <v>16.5</v>
      </c>
      <c r="D442" s="27">
        <v>5.5</v>
      </c>
      <c r="E442" s="28">
        <v>70</v>
      </c>
      <c r="F442" s="29">
        <v>36</v>
      </c>
      <c r="G442" s="33"/>
      <c r="H442" s="31">
        <v>5.5</v>
      </c>
      <c r="I442" s="162"/>
      <c r="J442" s="91">
        <v>17.399999999999999</v>
      </c>
      <c r="K442" s="92">
        <v>5</v>
      </c>
      <c r="L442" s="93">
        <v>82</v>
      </c>
      <c r="M442" s="94">
        <v>55</v>
      </c>
      <c r="N442" s="215">
        <v>0.25</v>
      </c>
    </row>
    <row r="443" spans="1:14" x14ac:dyDescent="0.2">
      <c r="A443" s="32">
        <v>10</v>
      </c>
      <c r="B443" s="162"/>
      <c r="C443" s="26">
        <v>17.5</v>
      </c>
      <c r="D443" s="27">
        <v>5.5</v>
      </c>
      <c r="E443" s="28">
        <v>60</v>
      </c>
      <c r="F443" s="29">
        <v>26</v>
      </c>
      <c r="G443" s="33"/>
      <c r="H443" s="31">
        <v>8</v>
      </c>
      <c r="I443" s="162"/>
      <c r="J443" s="91">
        <v>20</v>
      </c>
      <c r="K443" s="92">
        <v>6.1</v>
      </c>
      <c r="L443" s="93">
        <v>82</v>
      </c>
      <c r="M443" s="94">
        <v>49</v>
      </c>
      <c r="N443" s="215"/>
    </row>
    <row r="444" spans="1:14" x14ac:dyDescent="0.2">
      <c r="A444" s="32">
        <v>11</v>
      </c>
      <c r="B444" s="162"/>
      <c r="C444" s="26">
        <v>16</v>
      </c>
      <c r="D444" s="27">
        <v>6.5</v>
      </c>
      <c r="E444" s="28">
        <v>70</v>
      </c>
      <c r="F444" s="29">
        <v>37</v>
      </c>
      <c r="G444" s="33"/>
      <c r="H444" s="31">
        <v>8.5</v>
      </c>
      <c r="I444" s="162"/>
      <c r="J444" s="91">
        <v>16.899999999999999</v>
      </c>
      <c r="K444" s="92">
        <v>6.1</v>
      </c>
      <c r="L444" s="93">
        <v>82</v>
      </c>
      <c r="M444" s="94">
        <v>63</v>
      </c>
      <c r="N444" s="215"/>
    </row>
    <row r="445" spans="1:14" x14ac:dyDescent="0.2">
      <c r="A445" s="32">
        <v>12</v>
      </c>
      <c r="B445" s="162"/>
      <c r="C445" s="26">
        <v>15.5</v>
      </c>
      <c r="D445" s="27">
        <v>7</v>
      </c>
      <c r="E445" s="28">
        <v>63</v>
      </c>
      <c r="F445" s="29">
        <v>36</v>
      </c>
      <c r="G445" s="33"/>
      <c r="H445" s="31">
        <v>7.5</v>
      </c>
      <c r="I445" s="162"/>
      <c r="J445" s="91">
        <v>16.8</v>
      </c>
      <c r="K445" s="92">
        <v>7.5</v>
      </c>
      <c r="L445" s="93">
        <v>82</v>
      </c>
      <c r="M445" s="94">
        <v>66</v>
      </c>
      <c r="N445" s="215"/>
    </row>
    <row r="446" spans="1:14" x14ac:dyDescent="0.2">
      <c r="A446" s="32">
        <v>13</v>
      </c>
      <c r="B446" s="162"/>
      <c r="C446" s="26">
        <v>15</v>
      </c>
      <c r="D446" s="27">
        <v>7</v>
      </c>
      <c r="E446" s="28">
        <v>64</v>
      </c>
      <c r="F446" s="29">
        <v>34</v>
      </c>
      <c r="G446" s="33"/>
      <c r="H446" s="31">
        <v>9.5</v>
      </c>
      <c r="I446" s="162"/>
      <c r="J446" s="26">
        <v>15.9</v>
      </c>
      <c r="K446" s="63">
        <v>6</v>
      </c>
      <c r="L446" s="28">
        <v>82</v>
      </c>
      <c r="M446" s="88">
        <v>62</v>
      </c>
      <c r="N446" s="30"/>
    </row>
    <row r="447" spans="1:14" x14ac:dyDescent="0.2">
      <c r="A447" s="32">
        <v>14</v>
      </c>
      <c r="B447" s="162"/>
      <c r="C447" s="26">
        <v>14</v>
      </c>
      <c r="D447" s="27">
        <v>5</v>
      </c>
      <c r="E447" s="28">
        <v>70</v>
      </c>
      <c r="F447" s="29">
        <v>25</v>
      </c>
      <c r="G447" s="33">
        <v>38.299999999999997</v>
      </c>
      <c r="H447" s="31">
        <v>7.5</v>
      </c>
      <c r="I447" s="162"/>
      <c r="J447" s="26">
        <v>14.7</v>
      </c>
      <c r="K447" s="63">
        <v>4.4000000000000004</v>
      </c>
      <c r="L447" s="28">
        <v>80</v>
      </c>
      <c r="M447" s="88">
        <v>49</v>
      </c>
      <c r="N447" s="30">
        <v>7.11</v>
      </c>
    </row>
    <row r="448" spans="1:14" x14ac:dyDescent="0.2">
      <c r="A448" s="32">
        <v>15</v>
      </c>
      <c r="B448" s="162"/>
      <c r="C448" s="26">
        <v>14</v>
      </c>
      <c r="D448" s="27">
        <v>5</v>
      </c>
      <c r="E448" s="28">
        <v>70</v>
      </c>
      <c r="F448" s="29">
        <v>64</v>
      </c>
      <c r="G448" s="33">
        <v>6</v>
      </c>
      <c r="H448" s="31">
        <v>12.5</v>
      </c>
      <c r="I448" s="162"/>
      <c r="J448" s="26">
        <v>14.9</v>
      </c>
      <c r="K448" s="63">
        <v>11.1</v>
      </c>
      <c r="L448" s="28">
        <v>49</v>
      </c>
      <c r="M448" s="88">
        <v>36</v>
      </c>
      <c r="N448" s="30">
        <v>31.24</v>
      </c>
    </row>
    <row r="449" spans="1:14" x14ac:dyDescent="0.2">
      <c r="A449" s="32">
        <v>16</v>
      </c>
      <c r="B449" s="162"/>
      <c r="C449" s="26">
        <v>14</v>
      </c>
      <c r="D449" s="27">
        <v>8.5</v>
      </c>
      <c r="E449" s="28">
        <v>70</v>
      </c>
      <c r="F449" s="29">
        <v>45</v>
      </c>
      <c r="G449" s="33">
        <v>21.6</v>
      </c>
      <c r="H449" s="31">
        <v>9</v>
      </c>
      <c r="I449" s="162"/>
      <c r="J449" s="26">
        <v>13.9</v>
      </c>
      <c r="K449" s="63">
        <v>8.9</v>
      </c>
      <c r="L449" s="28">
        <v>62</v>
      </c>
      <c r="M449" s="88">
        <v>39</v>
      </c>
      <c r="N449" s="30">
        <v>23.11</v>
      </c>
    </row>
    <row r="450" spans="1:14" x14ac:dyDescent="0.2">
      <c r="A450" s="32">
        <v>17</v>
      </c>
      <c r="B450" s="162"/>
      <c r="C450" s="26">
        <v>15</v>
      </c>
      <c r="D450" s="27">
        <v>8</v>
      </c>
      <c r="E450" s="28">
        <v>77</v>
      </c>
      <c r="F450" s="29">
        <v>38</v>
      </c>
      <c r="G450" s="33">
        <v>0.2</v>
      </c>
      <c r="H450" s="31">
        <v>9.5</v>
      </c>
      <c r="I450" s="162"/>
      <c r="J450" s="26">
        <v>16.399999999999999</v>
      </c>
      <c r="K450" s="63">
        <v>7.9</v>
      </c>
      <c r="L450" s="28">
        <v>79</v>
      </c>
      <c r="M450" s="88">
        <v>39</v>
      </c>
      <c r="N450" s="30"/>
    </row>
    <row r="451" spans="1:14" x14ac:dyDescent="0.2">
      <c r="A451" s="32">
        <v>18</v>
      </c>
      <c r="B451" s="162"/>
      <c r="C451" s="26">
        <v>15</v>
      </c>
      <c r="D451" s="27">
        <v>5.5</v>
      </c>
      <c r="E451" s="28">
        <v>70</v>
      </c>
      <c r="F451" s="29">
        <v>40</v>
      </c>
      <c r="G451" s="33">
        <v>0.5</v>
      </c>
      <c r="H451" s="31">
        <v>7.5</v>
      </c>
      <c r="I451" s="162"/>
      <c r="J451" s="26">
        <v>16.5</v>
      </c>
      <c r="K451" s="63">
        <v>5.7</v>
      </c>
      <c r="L451" s="28">
        <v>81</v>
      </c>
      <c r="M451" s="88">
        <v>44</v>
      </c>
      <c r="N451" s="30">
        <v>0.25</v>
      </c>
    </row>
    <row r="452" spans="1:14" x14ac:dyDescent="0.2">
      <c r="A452" s="32">
        <v>19</v>
      </c>
      <c r="B452" s="162"/>
      <c r="C452" s="26">
        <v>15</v>
      </c>
      <c r="D452" s="27">
        <v>5.5</v>
      </c>
      <c r="E452" s="28">
        <v>67</v>
      </c>
      <c r="F452" s="29">
        <v>34</v>
      </c>
      <c r="G452" s="33">
        <v>3.9</v>
      </c>
      <c r="H452" s="31">
        <v>6.1</v>
      </c>
      <c r="I452" s="162"/>
      <c r="J452" s="26">
        <v>15.1</v>
      </c>
      <c r="K452" s="63">
        <v>5.5</v>
      </c>
      <c r="L452" s="28">
        <v>80</v>
      </c>
      <c r="M452" s="88">
        <v>42</v>
      </c>
      <c r="N452" s="30">
        <v>0.76</v>
      </c>
    </row>
    <row r="453" spans="1:14" x14ac:dyDescent="0.2">
      <c r="A453" s="32">
        <v>20</v>
      </c>
      <c r="B453" s="162"/>
      <c r="C453" s="26">
        <v>12.5</v>
      </c>
      <c r="D453" s="27">
        <v>6</v>
      </c>
      <c r="E453" s="28">
        <v>57</v>
      </c>
      <c r="F453" s="29">
        <v>14</v>
      </c>
      <c r="G453" s="33">
        <v>10.4</v>
      </c>
      <c r="H453" s="31">
        <v>11</v>
      </c>
      <c r="I453" s="162"/>
      <c r="J453" s="26">
        <v>13.2</v>
      </c>
      <c r="K453" s="63">
        <v>10.4</v>
      </c>
      <c r="L453" s="28">
        <v>53</v>
      </c>
      <c r="M453" s="88">
        <v>40</v>
      </c>
      <c r="N453" s="30">
        <v>12.7</v>
      </c>
    </row>
    <row r="454" spans="1:14" x14ac:dyDescent="0.2">
      <c r="A454" s="32">
        <v>21</v>
      </c>
      <c r="B454" s="162"/>
      <c r="C454" s="26">
        <v>13</v>
      </c>
      <c r="D454" s="27">
        <v>8</v>
      </c>
      <c r="E454" s="28">
        <v>68</v>
      </c>
      <c r="F454" s="29">
        <v>45</v>
      </c>
      <c r="G454" s="33">
        <v>7.5</v>
      </c>
      <c r="H454" s="31">
        <v>9</v>
      </c>
      <c r="I454" s="162"/>
      <c r="J454" s="26">
        <v>14.2</v>
      </c>
      <c r="K454" s="63">
        <v>8.6</v>
      </c>
      <c r="L454" s="28">
        <v>81</v>
      </c>
      <c r="M454" s="88">
        <v>44</v>
      </c>
      <c r="N454" s="30">
        <v>1.02</v>
      </c>
    </row>
    <row r="455" spans="1:14" x14ac:dyDescent="0.2">
      <c r="A455" s="32">
        <v>22</v>
      </c>
      <c r="B455" s="162"/>
      <c r="C455" s="26">
        <v>7</v>
      </c>
      <c r="D455" s="27">
        <v>4.5</v>
      </c>
      <c r="E455" s="28">
        <v>66</v>
      </c>
      <c r="F455" s="29">
        <v>44</v>
      </c>
      <c r="G455" s="33">
        <v>1.5</v>
      </c>
      <c r="H455" s="31">
        <v>5.5</v>
      </c>
      <c r="I455" s="162"/>
      <c r="J455" s="26">
        <v>9.8000000000000007</v>
      </c>
      <c r="K455" s="63">
        <v>4.5999999999999996</v>
      </c>
      <c r="L455" s="28">
        <v>84</v>
      </c>
      <c r="M455" s="88">
        <v>55</v>
      </c>
      <c r="N455" s="30">
        <v>9.14</v>
      </c>
    </row>
    <row r="456" spans="1:14" x14ac:dyDescent="0.2">
      <c r="A456" s="32">
        <v>23</v>
      </c>
      <c r="B456" s="162"/>
      <c r="C456" s="26">
        <v>8</v>
      </c>
      <c r="D456" s="27">
        <v>3.5</v>
      </c>
      <c r="E456" s="28">
        <v>64</v>
      </c>
      <c r="F456" s="29">
        <v>43</v>
      </c>
      <c r="G456" s="33">
        <v>1.8</v>
      </c>
      <c r="H456" s="31">
        <v>4</v>
      </c>
      <c r="I456" s="162"/>
      <c r="J456" s="26">
        <v>9</v>
      </c>
      <c r="K456" s="63">
        <v>4.3</v>
      </c>
      <c r="L456" s="28">
        <v>84</v>
      </c>
      <c r="M456" s="88">
        <v>76</v>
      </c>
      <c r="N456" s="30">
        <v>2.54</v>
      </c>
    </row>
    <row r="457" spans="1:14" x14ac:dyDescent="0.2">
      <c r="A457" s="32">
        <v>24</v>
      </c>
      <c r="B457" s="162"/>
      <c r="C457" s="26">
        <v>12</v>
      </c>
      <c r="D457" s="27">
        <v>4</v>
      </c>
      <c r="E457" s="28">
        <v>66</v>
      </c>
      <c r="F457" s="29">
        <v>32</v>
      </c>
      <c r="G457" s="33">
        <v>1.2</v>
      </c>
      <c r="H457" s="31">
        <v>7</v>
      </c>
      <c r="I457" s="162"/>
      <c r="J457" s="26">
        <v>13.8</v>
      </c>
      <c r="K457" s="63">
        <v>3.8</v>
      </c>
      <c r="L457" s="28">
        <v>84</v>
      </c>
      <c r="M457" s="88">
        <v>63</v>
      </c>
      <c r="N457" s="30"/>
    </row>
    <row r="458" spans="1:14" x14ac:dyDescent="0.2">
      <c r="A458" s="32">
        <v>25</v>
      </c>
      <c r="B458" s="162"/>
      <c r="C458" s="26">
        <v>10.5</v>
      </c>
      <c r="D458" s="27">
        <v>5.5</v>
      </c>
      <c r="E458" s="28">
        <v>67</v>
      </c>
      <c r="F458" s="29">
        <v>58</v>
      </c>
      <c r="G458" s="33">
        <v>3.8</v>
      </c>
      <c r="H458" s="31">
        <v>6.5</v>
      </c>
      <c r="I458" s="162"/>
      <c r="J458" s="26">
        <v>10.5</v>
      </c>
      <c r="K458" s="63">
        <v>5.5</v>
      </c>
      <c r="L458" s="28">
        <v>83</v>
      </c>
      <c r="M458" s="88">
        <v>56</v>
      </c>
      <c r="N458" s="30">
        <v>5.59</v>
      </c>
    </row>
    <row r="459" spans="1:14" x14ac:dyDescent="0.2">
      <c r="A459" s="32">
        <v>26</v>
      </c>
      <c r="B459" s="162"/>
      <c r="C459" s="26">
        <v>12</v>
      </c>
      <c r="D459" s="27">
        <v>7</v>
      </c>
      <c r="E459" s="28">
        <v>68</v>
      </c>
      <c r="F459" s="29">
        <v>55</v>
      </c>
      <c r="G459" s="33">
        <v>30.1</v>
      </c>
      <c r="H459" s="31">
        <v>7.5</v>
      </c>
      <c r="I459" s="162"/>
      <c r="J459" s="26">
        <v>11.3</v>
      </c>
      <c r="K459" s="63">
        <v>8.3000000000000007</v>
      </c>
      <c r="L459" s="28">
        <v>71</v>
      </c>
      <c r="M459" s="88">
        <v>43</v>
      </c>
      <c r="N459" s="30">
        <v>25.91</v>
      </c>
    </row>
    <row r="460" spans="1:14" x14ac:dyDescent="0.2">
      <c r="A460" s="32">
        <v>27</v>
      </c>
      <c r="B460" s="162"/>
      <c r="C460" s="26">
        <v>11.5</v>
      </c>
      <c r="D460" s="27">
        <v>9.5</v>
      </c>
      <c r="E460" s="28">
        <v>65</v>
      </c>
      <c r="F460" s="29">
        <v>54</v>
      </c>
      <c r="G460" s="33">
        <v>22.1</v>
      </c>
      <c r="H460" s="31">
        <v>11</v>
      </c>
      <c r="I460" s="162"/>
      <c r="J460" s="26">
        <v>11.3</v>
      </c>
      <c r="K460" s="63">
        <v>9</v>
      </c>
      <c r="L460" s="28">
        <v>66</v>
      </c>
      <c r="M460" s="88">
        <v>44</v>
      </c>
      <c r="N460" s="30">
        <v>23.88</v>
      </c>
    </row>
    <row r="461" spans="1:14" x14ac:dyDescent="0.2">
      <c r="A461" s="32">
        <v>28</v>
      </c>
      <c r="B461" s="162"/>
      <c r="C461" s="26">
        <v>14.5</v>
      </c>
      <c r="D461" s="27">
        <v>5.5</v>
      </c>
      <c r="E461" s="28">
        <v>69</v>
      </c>
      <c r="F461" s="29">
        <v>40</v>
      </c>
      <c r="G461" s="33">
        <v>2.1</v>
      </c>
      <c r="H461" s="31">
        <v>7</v>
      </c>
      <c r="I461" s="162"/>
      <c r="J461" s="26">
        <v>15.4</v>
      </c>
      <c r="K461" s="63">
        <v>5.8</v>
      </c>
      <c r="L461" s="28">
        <v>80</v>
      </c>
      <c r="M461" s="88">
        <v>45</v>
      </c>
      <c r="N461" s="30">
        <v>0.25</v>
      </c>
    </row>
    <row r="462" spans="1:14" x14ac:dyDescent="0.2">
      <c r="A462" s="32">
        <v>29</v>
      </c>
      <c r="B462" s="162"/>
      <c r="C462" s="26">
        <v>13</v>
      </c>
      <c r="D462" s="27">
        <v>8.5</v>
      </c>
      <c r="E462" s="28">
        <v>69</v>
      </c>
      <c r="F462" s="29">
        <v>40</v>
      </c>
      <c r="G462" s="33">
        <v>0.7</v>
      </c>
      <c r="H462" s="31">
        <v>8.5</v>
      </c>
      <c r="I462" s="162"/>
      <c r="J462" s="26">
        <v>12.9</v>
      </c>
      <c r="K462" s="63">
        <v>6.9</v>
      </c>
      <c r="L462" s="28">
        <v>76</v>
      </c>
      <c r="M462" s="88">
        <v>44</v>
      </c>
      <c r="N462" s="30">
        <v>3.05</v>
      </c>
    </row>
    <row r="463" spans="1:14" x14ac:dyDescent="0.2">
      <c r="A463" s="32">
        <v>30</v>
      </c>
      <c r="B463" s="162"/>
      <c r="C463" s="26">
        <v>9.5</v>
      </c>
      <c r="D463" s="27">
        <v>6</v>
      </c>
      <c r="E463" s="28">
        <v>60</v>
      </c>
      <c r="F463" s="29">
        <v>42</v>
      </c>
      <c r="G463" s="33"/>
      <c r="H463" s="31">
        <v>6.5</v>
      </c>
      <c r="I463" s="162"/>
      <c r="J463" s="26">
        <v>11.1</v>
      </c>
      <c r="K463" s="63">
        <v>3.6</v>
      </c>
      <c r="L463" s="28">
        <v>83</v>
      </c>
      <c r="M463" s="88">
        <v>51</v>
      </c>
      <c r="N463" s="30">
        <v>0.51</v>
      </c>
    </row>
    <row r="464" spans="1:14" ht="13.5" thickBot="1" x14ac:dyDescent="0.25">
      <c r="A464" s="35">
        <v>31</v>
      </c>
      <c r="B464" s="162"/>
      <c r="C464" s="26">
        <v>11.5</v>
      </c>
      <c r="D464" s="27">
        <v>5</v>
      </c>
      <c r="E464" s="38">
        <v>64</v>
      </c>
      <c r="F464" s="39">
        <v>39</v>
      </c>
      <c r="G464" s="40"/>
      <c r="H464" s="83">
        <v>5.5</v>
      </c>
      <c r="I464" s="162"/>
      <c r="J464" s="36">
        <v>12.8</v>
      </c>
      <c r="K464" s="67">
        <v>3.1</v>
      </c>
      <c r="L464" s="28">
        <v>84</v>
      </c>
      <c r="M464" s="88">
        <v>64</v>
      </c>
      <c r="N464" s="70"/>
    </row>
    <row r="465" spans="1:14" x14ac:dyDescent="0.2">
      <c r="A465" s="145"/>
      <c r="B465" s="162"/>
      <c r="C465" s="41"/>
      <c r="D465" s="42"/>
      <c r="E465" s="148"/>
      <c r="F465" s="149"/>
      <c r="G465" s="43" t="s">
        <v>14</v>
      </c>
      <c r="H465" s="153"/>
      <c r="I465" s="162"/>
      <c r="J465" s="41"/>
      <c r="K465" s="42"/>
      <c r="L465" s="148"/>
      <c r="M465" s="149"/>
      <c r="N465" s="43" t="s">
        <v>14</v>
      </c>
    </row>
    <row r="466" spans="1:14" x14ac:dyDescent="0.2">
      <c r="A466" s="146"/>
      <c r="B466" s="162"/>
      <c r="C466" s="166" t="s">
        <v>15</v>
      </c>
      <c r="D466" s="167"/>
      <c r="E466" s="214"/>
      <c r="F466" s="150"/>
      <c r="G466" s="45">
        <f>SUM(G434:G464)</f>
        <v>151.69999999999999</v>
      </c>
      <c r="H466" s="154"/>
      <c r="I466" s="162"/>
      <c r="J466" s="168" t="s">
        <v>15</v>
      </c>
      <c r="K466" s="169"/>
      <c r="L466" s="214"/>
      <c r="M466" s="150"/>
      <c r="N466" s="45">
        <f>SUM(N434:N464)</f>
        <v>147.56</v>
      </c>
    </row>
    <row r="467" spans="1:14" x14ac:dyDescent="0.2">
      <c r="A467" s="146"/>
      <c r="B467" s="162"/>
      <c r="C467" s="46">
        <f>AVERAGE(C434:C464)</f>
        <v>13.693548387096774</v>
      </c>
      <c r="D467" s="47">
        <f>AVERAGE(D434:D464)</f>
        <v>5.967741935483871</v>
      </c>
      <c r="E467" s="214"/>
      <c r="F467" s="150"/>
      <c r="G467" s="48" t="s">
        <v>16</v>
      </c>
      <c r="H467" s="154"/>
      <c r="I467" s="162"/>
      <c r="J467" s="46">
        <f>AVERAGE(J434:J464)</f>
        <v>14.735483870967743</v>
      </c>
      <c r="K467" s="47">
        <f>AVERAGE(K434:K464)</f>
        <v>5.9870967741935504</v>
      </c>
      <c r="L467" s="214"/>
      <c r="M467" s="150"/>
      <c r="N467" s="45" t="s">
        <v>16</v>
      </c>
    </row>
    <row r="468" spans="1:14" ht="13.5" thickBot="1" x14ac:dyDescent="0.25">
      <c r="A468" s="147"/>
      <c r="B468" s="163"/>
      <c r="C468" s="49"/>
      <c r="D468" s="50"/>
      <c r="E468" s="151"/>
      <c r="F468" s="152"/>
      <c r="G468" s="51">
        <f>COUNT(G434:G464)</f>
        <v>16</v>
      </c>
      <c r="H468" s="155"/>
      <c r="I468" s="163"/>
      <c r="J468" s="49"/>
      <c r="K468" s="50"/>
      <c r="L468" s="151"/>
      <c r="M468" s="152"/>
      <c r="N468" s="51">
        <f>COUNT(N434:N464)</f>
        <v>17</v>
      </c>
    </row>
    <row r="479" spans="1:14" x14ac:dyDescent="0.2">
      <c r="E479" s="120"/>
      <c r="F479" s="120"/>
      <c r="H479" s="120"/>
      <c r="M479" s="120"/>
    </row>
    <row r="480" spans="1:14" x14ac:dyDescent="0.2">
      <c r="F480" s="120"/>
      <c r="H480" s="120"/>
    </row>
    <row r="481" spans="6:14" x14ac:dyDescent="0.2">
      <c r="F481" s="120"/>
      <c r="G481" s="121"/>
      <c r="H481" s="120"/>
      <c r="N481" s="121"/>
    </row>
  </sheetData>
  <mergeCells count="167">
    <mergeCell ref="A465:A468"/>
    <mergeCell ref="E465:F468"/>
    <mergeCell ref="H465:H468"/>
    <mergeCell ref="L465:M468"/>
    <mergeCell ref="C427:D427"/>
    <mergeCell ref="J427:K427"/>
    <mergeCell ref="A431:N431"/>
    <mergeCell ref="A432:A433"/>
    <mergeCell ref="B432:B468"/>
    <mergeCell ref="C432:D432"/>
    <mergeCell ref="E432:F432"/>
    <mergeCell ref="I432:I468"/>
    <mergeCell ref="C466:D466"/>
    <mergeCell ref="J466:K466"/>
    <mergeCell ref="J432:K432"/>
    <mergeCell ref="L432:M432"/>
    <mergeCell ref="A393:N393"/>
    <mergeCell ref="A394:A395"/>
    <mergeCell ref="B394:B429"/>
    <mergeCell ref="C394:D394"/>
    <mergeCell ref="E394:F394"/>
    <mergeCell ref="I394:I429"/>
    <mergeCell ref="J394:K394"/>
    <mergeCell ref="L394:M394"/>
    <mergeCell ref="A426:A429"/>
    <mergeCell ref="E426:F429"/>
    <mergeCell ref="H426:H429"/>
    <mergeCell ref="L426:M429"/>
    <mergeCell ref="A354:N354"/>
    <mergeCell ref="A355:A356"/>
    <mergeCell ref="B355:B391"/>
    <mergeCell ref="C355:D355"/>
    <mergeCell ref="E355:F355"/>
    <mergeCell ref="I355:I391"/>
    <mergeCell ref="J355:K355"/>
    <mergeCell ref="L355:M355"/>
    <mergeCell ref="A388:A391"/>
    <mergeCell ref="E388:F391"/>
    <mergeCell ref="H388:H391"/>
    <mergeCell ref="L388:M391"/>
    <mergeCell ref="C389:D389"/>
    <mergeCell ref="J389:K389"/>
    <mergeCell ref="A316:N316"/>
    <mergeCell ref="A317:A318"/>
    <mergeCell ref="B317:B352"/>
    <mergeCell ref="C317:D317"/>
    <mergeCell ref="E317:F317"/>
    <mergeCell ref="I317:I352"/>
    <mergeCell ref="J317:K317"/>
    <mergeCell ref="L317:M317"/>
    <mergeCell ref="A349:A352"/>
    <mergeCell ref="E349:F352"/>
    <mergeCell ref="H349:H352"/>
    <mergeCell ref="L349:M352"/>
    <mergeCell ref="C350:D350"/>
    <mergeCell ref="J350:K350"/>
    <mergeCell ref="A277:N277"/>
    <mergeCell ref="A278:A279"/>
    <mergeCell ref="B278:B314"/>
    <mergeCell ref="C278:D278"/>
    <mergeCell ref="E278:F278"/>
    <mergeCell ref="I278:I314"/>
    <mergeCell ref="J278:K278"/>
    <mergeCell ref="L278:M278"/>
    <mergeCell ref="A311:A314"/>
    <mergeCell ref="E311:F314"/>
    <mergeCell ref="H311:H314"/>
    <mergeCell ref="L311:M314"/>
    <mergeCell ref="C312:D312"/>
    <mergeCell ref="J312:K312"/>
    <mergeCell ref="A238:N238"/>
    <mergeCell ref="A239:A240"/>
    <mergeCell ref="B239:B275"/>
    <mergeCell ref="C239:D239"/>
    <mergeCell ref="E239:F239"/>
    <mergeCell ref="I239:I275"/>
    <mergeCell ref="J239:K239"/>
    <mergeCell ref="L239:M239"/>
    <mergeCell ref="E272:F275"/>
    <mergeCell ref="H272:H275"/>
    <mergeCell ref="L272:M275"/>
    <mergeCell ref="C273:D273"/>
    <mergeCell ref="J273:K273"/>
    <mergeCell ref="A200:N200"/>
    <mergeCell ref="A201:A202"/>
    <mergeCell ref="B201:B236"/>
    <mergeCell ref="C201:D201"/>
    <mergeCell ref="E201:F201"/>
    <mergeCell ref="I201:I236"/>
    <mergeCell ref="J201:K201"/>
    <mergeCell ref="L201:M201"/>
    <mergeCell ref="A233:A236"/>
    <mergeCell ref="E233:F236"/>
    <mergeCell ref="H233:H236"/>
    <mergeCell ref="L233:M236"/>
    <mergeCell ref="C234:D234"/>
    <mergeCell ref="J234:K234"/>
    <mergeCell ref="A161:N161"/>
    <mergeCell ref="A162:A163"/>
    <mergeCell ref="B162:B198"/>
    <mergeCell ref="C162:D162"/>
    <mergeCell ref="E162:F162"/>
    <mergeCell ref="I162:I198"/>
    <mergeCell ref="J162:K162"/>
    <mergeCell ref="L162:M162"/>
    <mergeCell ref="A195:A198"/>
    <mergeCell ref="E195:F198"/>
    <mergeCell ref="H195:H198"/>
    <mergeCell ref="L195:M198"/>
    <mergeCell ref="C196:D196"/>
    <mergeCell ref="J196:K196"/>
    <mergeCell ref="A123:N123"/>
    <mergeCell ref="A124:A125"/>
    <mergeCell ref="B124:B159"/>
    <mergeCell ref="C124:D124"/>
    <mergeCell ref="E124:F124"/>
    <mergeCell ref="I124:I159"/>
    <mergeCell ref="J124:K124"/>
    <mergeCell ref="L124:M124"/>
    <mergeCell ref="A156:A159"/>
    <mergeCell ref="E156:F159"/>
    <mergeCell ref="H156:H159"/>
    <mergeCell ref="L156:M159"/>
    <mergeCell ref="C157:D157"/>
    <mergeCell ref="J157:K157"/>
    <mergeCell ref="A84:N84"/>
    <mergeCell ref="A85:A86"/>
    <mergeCell ref="B85:B121"/>
    <mergeCell ref="C85:D85"/>
    <mergeCell ref="E85:F85"/>
    <mergeCell ref="I85:I121"/>
    <mergeCell ref="J85:K85"/>
    <mergeCell ref="L85:M85"/>
    <mergeCell ref="A118:A121"/>
    <mergeCell ref="E118:F121"/>
    <mergeCell ref="H118:H121"/>
    <mergeCell ref="L118:M121"/>
    <mergeCell ref="C119:D119"/>
    <mergeCell ref="J119:K119"/>
    <mergeCell ref="A46:N46"/>
    <mergeCell ref="A47:A48"/>
    <mergeCell ref="B47:B81"/>
    <mergeCell ref="C47:D47"/>
    <mergeCell ref="E47:F47"/>
    <mergeCell ref="I47:I81"/>
    <mergeCell ref="J47:K47"/>
    <mergeCell ref="L47:M47"/>
    <mergeCell ref="A78:A81"/>
    <mergeCell ref="E78:F81"/>
    <mergeCell ref="H78:H81"/>
    <mergeCell ref="L78:M81"/>
    <mergeCell ref="C79:D79"/>
    <mergeCell ref="J79:K79"/>
    <mergeCell ref="A41:A44"/>
    <mergeCell ref="E41:F44"/>
    <mergeCell ref="H41:H44"/>
    <mergeCell ref="L41:M44"/>
    <mergeCell ref="A7:N7"/>
    <mergeCell ref="A8:A9"/>
    <mergeCell ref="B8:B44"/>
    <mergeCell ref="C8:D8"/>
    <mergeCell ref="E8:F8"/>
    <mergeCell ref="I8:I44"/>
    <mergeCell ref="J8:K8"/>
    <mergeCell ref="L8:M8"/>
    <mergeCell ref="C42:D42"/>
    <mergeCell ref="J42:K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mgelabert</dc:creator>
  <cp:lastModifiedBy>Meritxell Gres</cp:lastModifiedBy>
  <cp:lastPrinted>2025-10-07T12:43:25Z</cp:lastPrinted>
  <dcterms:created xsi:type="dcterms:W3CDTF">2021-09-28T13:45:48Z</dcterms:created>
  <dcterms:modified xsi:type="dcterms:W3CDTF">2026-05-26T11:22:36Z</dcterms:modified>
</cp:coreProperties>
</file>