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135" yWindow="645" windowWidth="11340" windowHeight="10110"/>
  </bookViews>
  <sheets>
    <sheet name="2015" sheetId="11" r:id="rId1"/>
  </sheets>
  <externalReferences>
    <externalReference r:id="rId2"/>
  </externalReferences>
  <definedNames>
    <definedName name="DIESPLUJAABRIL2012">'[1]BOTAFOC 2012'!$AD$7</definedName>
    <definedName name="DIESPLUJAABRIL2014">#REF!</definedName>
    <definedName name="DIESPLUJAABRIL2015">#REF!</definedName>
    <definedName name="DIESPLUJAAGOST2012">'[1]BOTAFOC 2012'!$AE$43</definedName>
    <definedName name="DIESPLUJAAGOST2014">#REF!</definedName>
    <definedName name="DIESPLUJAAGOST2015">#REF!</definedName>
    <definedName name="DIESPLUJADESEMBRE2012">'[1]BOTAFOC 2012'!$AE$78</definedName>
    <definedName name="DIESPLUJADESEMBRE2014">#REF!</definedName>
    <definedName name="DIESPLUJADESEMBRE2015">#REF!</definedName>
    <definedName name="DIESPLUJAFEBRER2012">'[1]BOTAFOC 2012'!$N$7</definedName>
    <definedName name="DIESPLUJAFEBRER2014">#REF!</definedName>
    <definedName name="DIESPLUJAFEBRER2015">#REF!</definedName>
    <definedName name="DIESPLUJAGENER2012">'[1]BOTAFOC 2012'!$F$7</definedName>
    <definedName name="DIESPLUJAGENER2014">#REF!</definedName>
    <definedName name="DIESPLUJAGENER2015">#REF!</definedName>
    <definedName name="DIESPLUJAJULIOL2012">'[1]BOTAFOC 2012'!$W$43</definedName>
    <definedName name="DIESPLUJAJULIOL2014">#REF!</definedName>
    <definedName name="DIESPLUJAJULIOL2015">#REF!</definedName>
    <definedName name="DIESPLUJAJUNY2012">'[1]BOTAFOC 2012'!$O$43</definedName>
    <definedName name="DIESPLUJAJUNY2014">#REF!</definedName>
    <definedName name="DIESPLUJAJUNY2015">#REF!</definedName>
    <definedName name="DIESPLUJAMAIG2012">'[1]BOTAFOC 2012'!$G$43</definedName>
    <definedName name="DIESPLUJAMAIG2014">#REF!</definedName>
    <definedName name="DIESPLUJAMAIG2015">#REF!</definedName>
    <definedName name="DIESPLUJAMARÇ2012">'[1]BOTAFOC 2012'!$W$7</definedName>
    <definedName name="DIESPLUJAMARÇ2014">#REF!</definedName>
    <definedName name="DIESPLUJAMARÇ2015">#REF!</definedName>
    <definedName name="DIESPLUJANOVEMBRE2012">'[1]BOTAFOC 2012'!$W$78</definedName>
    <definedName name="DIESPLUJANOVEMBRE2014">#REF!</definedName>
    <definedName name="DIESPLUJANOVEMBRE2015">#REF!</definedName>
    <definedName name="DIESPLUJAOCTUBRE2012">'[1]BOTAFOC 2012'!$O$78</definedName>
    <definedName name="DIESPLUJAOCTUBRE2014">#REF!</definedName>
    <definedName name="DIESPLUJAOCTUBRE2015">#REF!</definedName>
    <definedName name="DIESPLUJASETEMBRE2012">'[1]BOTAFOC 2012'!$G$78</definedName>
    <definedName name="DIESPLUJASETEMBRE2014">#REF!</definedName>
    <definedName name="DIESPLUJASETEMBRE2015">#REF!</definedName>
    <definedName name="gener">#REF!</definedName>
    <definedName name="MITJANAMAXIMA2015">#REF!</definedName>
    <definedName name="MITJANAMAXIMAABRIL2012">'[1]BOTAFOC 2012'!$Z$42</definedName>
    <definedName name="MITJANAMAXIMAABRIL2014">#REF!</definedName>
    <definedName name="MITJANAMAXIMAABRIL2015">#REF!</definedName>
    <definedName name="MITJANAMAXIMAAGOST2012">'[1]BOTAFOC 2012'!$Z$77</definedName>
    <definedName name="MITJANAMAXIMAAGOST2014">#REF!</definedName>
    <definedName name="MITJANAMAXIMAAGOST2015">#REF!</definedName>
    <definedName name="MITJANAMAXIMADESEMBRE2012">'[1]BOTAFOC 2012'!$Z$112</definedName>
    <definedName name="MITJANAMAXIMADESEMBRE2014">#REF!</definedName>
    <definedName name="MITJANAMAXIMADESEMBRE2015">#REF!</definedName>
    <definedName name="MITJANAMAXIMAFEBRER2012">'[1]BOTAFOC 2012'!$J$42</definedName>
    <definedName name="MITJANAMAXIMAFEBRER2014">#REF!</definedName>
    <definedName name="MITJANAMAXIMAFEBRER2015">#REF!</definedName>
    <definedName name="MITJANAMAXIMAGENER2012">'[1]BOTAFOC 2012'!$B$42</definedName>
    <definedName name="MITJANAMAXIMAGENER2014">#REF!</definedName>
    <definedName name="MITJANAMAXIMAGENER2015">#REF!</definedName>
    <definedName name="MITJANAMAXIMAJULIOL2012">'[1]BOTAFOC 2012'!$R$77</definedName>
    <definedName name="MITJANAMAXIMAJULIOL2014">#REF!</definedName>
    <definedName name="MITJANAMAXIMAJULIOL2015">#REF!</definedName>
    <definedName name="MITJANAMAXIMAJUNY2012">'[1]BOTAFOC 2012'!$J$77</definedName>
    <definedName name="MITJANAMAXIMAJUNY2014">#REF!</definedName>
    <definedName name="MITJANAMAXIMAJUNY2015">#REF!</definedName>
    <definedName name="MITJANAMAXIMAMAIG2012">'[1]BOTAFOC 2012'!$B$77</definedName>
    <definedName name="MITJANAMAXIMAMAIG2014">#REF!</definedName>
    <definedName name="MITJANAMAXIMAMAIG2015">#REF!</definedName>
    <definedName name="MITJANAMAXIMAMARÇ2012">'[1]BOTAFOC 2012'!$R$42</definedName>
    <definedName name="MITJANAMAXIMAMARÇ2014">#REF!</definedName>
    <definedName name="MITJANAMAXIMAMARÇ2015">#REF!</definedName>
    <definedName name="MITJANAMAXIMANOVEMBRE2012">'[1]BOTAFOC 2012'!$R$112</definedName>
    <definedName name="MITJANAMAXIMANOVEMBRE2014">#REF!</definedName>
    <definedName name="MITJANAMAXIMAOCTUBRE2012">'[1]BOTAFOC 2012'!$J$112</definedName>
    <definedName name="MITJANAMAXIMAOCTUBRE2014">#REF!</definedName>
    <definedName name="MITJANAMAXIMAOCTUBRE2015">#REF!</definedName>
    <definedName name="MITJANAMAXIMASETEMBRE2012">'[1]BOTAFOC 2012'!$B$112</definedName>
    <definedName name="MITJANAMAXIMASETEMBRE2014">#REF!</definedName>
    <definedName name="MITJANAMAXIMASTEMBRE2015">#REF!</definedName>
    <definedName name="MITJANAMINIMAABRIL2012">'[1]BOTAFOC 2012'!$AA$42</definedName>
    <definedName name="MITJANAMINIMAABRIL2014">#REF!</definedName>
    <definedName name="MITJANAMINIMAABRIL2015">#REF!</definedName>
    <definedName name="MITJANAMINIMAAGOST2012">'[1]BOTAFOC 2012'!$AA$77</definedName>
    <definedName name="MITJANAMINIMAAGOST2014">#REF!</definedName>
    <definedName name="MITJANAMINIMAAGOST2015">#REF!</definedName>
    <definedName name="MITJANAMINIMADESEMBRE2012">'[1]BOTAFOC 2012'!$AA$112</definedName>
    <definedName name="MITJANAMINIMADESEMBRE2014">#REF!</definedName>
    <definedName name="MITJANAMINIMADESEMBRE2015">#REF!</definedName>
    <definedName name="MITJANAMINIMAFEBRER2012">'[1]BOTAFOC 2012'!$K$42</definedName>
    <definedName name="MITJANAMINIMAFEBRER2014">#REF!</definedName>
    <definedName name="MITJANAMINIMAFEBRER2015">#REF!</definedName>
    <definedName name="MITJANAMINIMAGENER2012">'[1]BOTAFOC 2012'!$C$42</definedName>
    <definedName name="MITJANAMINIMAGENER2014">#REF!</definedName>
    <definedName name="MITJANAMINIMAGENER2015">#REF!</definedName>
    <definedName name="MITJANAMINIMAJULIOL2012">'[1]BOTAFOC 2012'!$S$77</definedName>
    <definedName name="MITJANAMINIMAJULIOL2014">#REF!</definedName>
    <definedName name="MITJANAMINIMAJULIOL2015">#REF!</definedName>
    <definedName name="MITJANAMINIMAJUNY2012">'[1]BOTAFOC 2012'!$K$77</definedName>
    <definedName name="MITJANAMINIMAJUNY2014">#REF!</definedName>
    <definedName name="MITJANAMINIMAJUNY2015">#REF!</definedName>
    <definedName name="MITJANAMINIMAMAIG2012">'[1]BOTAFOC 2012'!$C$77</definedName>
    <definedName name="MITJANAMINIMAMAIG2014">#REF!</definedName>
    <definedName name="MITJANAMINIMAMAIG2015">#REF!</definedName>
    <definedName name="MITJANAMINIMAMARÇ2012">'[1]BOTAFOC 2012'!$S$42</definedName>
    <definedName name="MITJANAMINIMAMARÇ2014">#REF!</definedName>
    <definedName name="MITJANAMINIMAMARÇ2015">#REF!</definedName>
    <definedName name="MITJANAMINIMANOVEMBRE2012">'[1]BOTAFOC 2012'!$S$112</definedName>
    <definedName name="MITJANAMINIMANOVEMBRE2014">#REF!</definedName>
    <definedName name="MITJANAMINIMANOVEMBRE2015">#REF!</definedName>
    <definedName name="MITJANAMINIMAOCTUBRE2012">'[1]BOTAFOC 2012'!$K$112</definedName>
    <definedName name="MITJANAMINIMAOCTUBRE2014">#REF!</definedName>
    <definedName name="MITJANAMINIMAOCTUBRE2015">#REF!</definedName>
    <definedName name="MITJANAMINIMASETEMBRE2012">'[1]BOTAFOC 2012'!$C$112</definedName>
    <definedName name="MITJANAMINIMASETEMBRE2014">#REF!</definedName>
    <definedName name="MITJANAMINIMASETEMBRE2015">#REF!</definedName>
    <definedName name="PRECIPITACIOABRIL2012">'[1]BOTAFOC 2012'!$AD$42</definedName>
    <definedName name="PRECIPITACIOABRIL2014">#REF!</definedName>
    <definedName name="PRECIPITACIOABRIL2015">#REF!</definedName>
    <definedName name="PRECIPITACIOAGOST2012">'[1]BOTAFOC 2012'!$AD$77</definedName>
    <definedName name="PRECIPITACIOAGOST2014">#REF!</definedName>
    <definedName name="PRECIPITACIOAGOST2015">#REF!</definedName>
    <definedName name="PRECIPITACIODESEMBRE2012">'[1]BOTAFOC 2012'!$AD$112</definedName>
    <definedName name="PRECIPITACIODESEMBRE2014">#REF!</definedName>
    <definedName name="PRECIPITACIODESEMBRE2015">#REF!</definedName>
    <definedName name="PRECIPITACIOFEBRER2012">'[1]BOTAFOC 2012'!$N$42</definedName>
    <definedName name="PRECIPITACIOFEBRER2014">#REF!</definedName>
    <definedName name="PRECIPITACIOFEBRER2015">#REF!</definedName>
    <definedName name="PRECIPITACIOGENER2012">'[1]BOTAFOC 2012'!$F$42</definedName>
    <definedName name="PRECIPITACIOGENER2014">#REF!</definedName>
    <definedName name="PRECIPITACIOGENER2015">#REF!</definedName>
    <definedName name="PRECIPITACIOJULIOL2012">'[1]BOTAFOC 2012'!$V$77</definedName>
    <definedName name="PRECIPITACIOJULIOL2014">#REF!</definedName>
    <definedName name="PRECIPITACIOJULIOL2015">#REF!</definedName>
    <definedName name="PRECIPITACIOJUNY2012">'[1]BOTAFOC 2012'!$N$77</definedName>
    <definedName name="PRECIPITACIOJUNY2014">#REF!</definedName>
    <definedName name="PRECIPITACIOJUNY2015">#REF!</definedName>
    <definedName name="PRECIPITACIOMAIG2012">'[1]BOTAFOC 2012'!$F$77</definedName>
    <definedName name="PRECIPITACIOMAIG2014">#REF!</definedName>
    <definedName name="PRECIPITACIOMAIG2015">#REF!</definedName>
    <definedName name="PRECIPITACIOMARÇ2012">'[1]BOTAFOC 2012'!$V$42</definedName>
    <definedName name="PRECIPITACIOMARÇ2014">#REF!</definedName>
    <definedName name="PRECIPITACIOMARÇ2015">#REF!</definedName>
    <definedName name="PRECIPITACIONOVEMBRE2012">'[1]BOTAFOC 2012'!$V$112</definedName>
    <definedName name="PRECIPITACIONOVEMBRE2014">#REF!</definedName>
    <definedName name="PRECIPITACIONOVEMBRE2015">#REF!</definedName>
    <definedName name="PRECIPITACIOOCTUBRE2014">#REF!</definedName>
    <definedName name="PRECIPITACIOOCTUBRE2015">#REF!</definedName>
    <definedName name="PRECIPITACIOSETEMBRE2012">'[1]BOTAFOC 2012'!$F$112</definedName>
    <definedName name="PRECIPITACIOSETEMBRE2014">#REF!</definedName>
    <definedName name="PRECIPITACIOSETEMBRE2015">#REF!</definedName>
  </definedNames>
  <calcPr calcId="125725"/>
</workbook>
</file>

<file path=xl/calcChain.xml><?xml version="1.0" encoding="utf-8"?>
<calcChain xmlns="http://schemas.openxmlformats.org/spreadsheetml/2006/main">
  <c r="Q473" i="11"/>
  <c r="P473"/>
  <c r="K473"/>
  <c r="J473"/>
  <c r="T472"/>
  <c r="N472"/>
  <c r="T474"/>
  <c r="N474"/>
  <c r="G474"/>
  <c r="G472"/>
  <c r="D473"/>
  <c r="C473"/>
  <c r="T435"/>
  <c r="T433"/>
  <c r="N435"/>
  <c r="N433"/>
  <c r="G435"/>
  <c r="G433"/>
  <c r="Q434"/>
  <c r="P434"/>
  <c r="K434"/>
  <c r="J434"/>
  <c r="C434"/>
  <c r="D434"/>
  <c r="Q395"/>
  <c r="P395"/>
  <c r="K395"/>
  <c r="J395"/>
  <c r="Q317"/>
  <c r="P317"/>
  <c r="K317"/>
  <c r="J317"/>
  <c r="D395"/>
  <c r="C395"/>
  <c r="Q356"/>
  <c r="P356"/>
  <c r="K356"/>
  <c r="J356"/>
  <c r="C278"/>
  <c r="C317"/>
  <c r="D356"/>
  <c r="D317"/>
  <c r="D278"/>
  <c r="D239"/>
  <c r="D82"/>
  <c r="C82"/>
  <c r="D200"/>
  <c r="C200"/>
  <c r="C356"/>
  <c r="C239"/>
  <c r="T160"/>
  <c r="N160"/>
  <c r="G160"/>
  <c r="N199"/>
  <c r="G199"/>
  <c r="G394"/>
  <c r="N394"/>
  <c r="T394"/>
  <c r="T355"/>
  <c r="T316"/>
  <c r="T277"/>
  <c r="N277"/>
  <c r="N316"/>
  <c r="N355"/>
  <c r="G355"/>
  <c r="G316"/>
  <c r="G277"/>
  <c r="G396"/>
  <c r="T396"/>
  <c r="T357"/>
  <c r="T318"/>
  <c r="N396"/>
  <c r="N357"/>
  <c r="N318"/>
  <c r="G318"/>
  <c r="G357"/>
  <c r="G238"/>
  <c r="T279"/>
  <c r="N279"/>
  <c r="G279"/>
  <c r="G240"/>
  <c r="N240"/>
  <c r="T240"/>
  <c r="G201"/>
  <c r="N201"/>
  <c r="T201"/>
  <c r="N44"/>
  <c r="D161"/>
  <c r="C161"/>
  <c r="T162" l="1"/>
  <c r="N162"/>
  <c r="G162"/>
  <c r="T123"/>
  <c r="Q122"/>
  <c r="P122"/>
  <c r="T121"/>
  <c r="N123"/>
  <c r="K122"/>
  <c r="J122"/>
  <c r="N121"/>
  <c r="G123"/>
  <c r="D122"/>
  <c r="C122"/>
  <c r="G121"/>
  <c r="T83"/>
  <c r="Q82"/>
  <c r="P82"/>
  <c r="T81"/>
  <c r="N83"/>
  <c r="K82"/>
  <c r="J82"/>
  <c r="N81"/>
  <c r="G83"/>
  <c r="G81"/>
  <c r="T44"/>
  <c r="Q43"/>
  <c r="P43"/>
  <c r="T42"/>
  <c r="K43"/>
  <c r="J43"/>
  <c r="N42"/>
  <c r="G44"/>
  <c r="D43"/>
  <c r="C43"/>
  <c r="G42"/>
</calcChain>
</file>

<file path=xl/sharedStrings.xml><?xml version="1.0" encoding="utf-8"?>
<sst xmlns="http://schemas.openxmlformats.org/spreadsheetml/2006/main" count="529" uniqueCount="53">
  <si>
    <t>DIA</t>
  </si>
  <si>
    <t>TEMPERATURA</t>
  </si>
  <si>
    <t>HUMITAT</t>
  </si>
  <si>
    <t>PLUJA</t>
  </si>
  <si>
    <t>T.MAX</t>
  </si>
  <si>
    <t>T.MIN</t>
  </si>
  <si>
    <t>H.MAX</t>
  </si>
  <si>
    <t>H-MÍN</t>
  </si>
  <si>
    <t>P1</t>
  </si>
  <si>
    <t>T.SEC</t>
  </si>
  <si>
    <t>MEDI AMBIENT - SERVEI DE METEOROLOGIA</t>
  </si>
  <si>
    <t>Pres. At.Màx</t>
  </si>
  <si>
    <t>96 </t>
  </si>
  <si>
    <t>12,5 </t>
  </si>
  <si>
    <t>99 </t>
  </si>
  <si>
    <t>85 </t>
  </si>
  <si>
    <t>48 </t>
  </si>
  <si>
    <t>70 </t>
  </si>
  <si>
    <t>50 </t>
  </si>
  <si>
    <t>60 </t>
  </si>
  <si>
    <t>90 </t>
  </si>
  <si>
    <t>91 </t>
  </si>
  <si>
    <t>40 </t>
  </si>
  <si>
    <t>30 </t>
  </si>
  <si>
    <t>CAN CASAMADA</t>
  </si>
  <si>
    <t>LES ARENES</t>
  </si>
  <si>
    <t>CAL BOTAFOC</t>
  </si>
  <si>
    <t>PRESSIÓ</t>
  </si>
  <si>
    <t>TEMP.SEC</t>
  </si>
  <si>
    <t>DADES METEOROLÒGIQUES 2015</t>
  </si>
  <si>
    <t>GENER 2015</t>
  </si>
  <si>
    <t>FEBRER 2015</t>
  </si>
  <si>
    <t>MARÇ 2015</t>
  </si>
  <si>
    <t>ABRIL 2015</t>
  </si>
  <si>
    <t>MAIG 2015</t>
  </si>
  <si>
    <t>JUNY 2015</t>
  </si>
  <si>
    <t>JULIOL 2015</t>
  </si>
  <si>
    <t>AGOST 2015</t>
  </si>
  <si>
    <t>SETEMBRE 2015</t>
  </si>
  <si>
    <t>OCTUBRE 2015</t>
  </si>
  <si>
    <t>NOVEMBRE 2015</t>
  </si>
  <si>
    <t>DESEMBRE 2015</t>
  </si>
  <si>
    <t>*Precipitació en forma de neu</t>
  </si>
  <si>
    <t>Mitjanes</t>
  </si>
  <si>
    <t>Pluja total</t>
  </si>
  <si>
    <t>Núm.dies pluja</t>
  </si>
  <si>
    <t>ip</t>
  </si>
  <si>
    <t>12.4</t>
  </si>
  <si>
    <t>29.5</t>
  </si>
  <si>
    <t>17.5</t>
  </si>
  <si>
    <t>4.5</t>
  </si>
  <si>
    <t xml:space="preserve">16.1 </t>
  </si>
  <si>
    <t xml:space="preserve">4.8 </t>
  </si>
</sst>
</file>

<file path=xl/styles.xml><?xml version="1.0" encoding="utf-8"?>
<styleSheet xmlns="http://schemas.openxmlformats.org/spreadsheetml/2006/main">
  <numFmts count="4">
    <numFmt numFmtId="42" formatCode="_-* #,##0\ &quot;€&quot;_-;\-* #,##0\ &quot;€&quot;_-;_-* &quot;-&quot;\ &quot;€&quot;_-;_-@_-"/>
    <numFmt numFmtId="164" formatCode="0.0"/>
    <numFmt numFmtId="165" formatCode="#,##0.0"/>
    <numFmt numFmtId="166" formatCode="_-* #,##0\ &quot;pta&quot;_-;\-* #,##0\ &quot;pta&quot;_-;_-* &quot;-&quot;\ &quot;pta&quot;_-;_-@_-"/>
  </numFmts>
  <fonts count="17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sz val="8"/>
      <name val="Arial"/>
      <family val="2"/>
    </font>
    <font>
      <b/>
      <sz val="10"/>
      <color indexed="10"/>
      <name val="Arial"/>
      <family val="2"/>
    </font>
    <font>
      <b/>
      <sz val="14"/>
      <name val="Arial"/>
      <family val="2"/>
    </font>
    <font>
      <sz val="10"/>
      <name val="Arial"/>
      <family val="2"/>
    </font>
    <font>
      <b/>
      <sz val="16"/>
      <name val="Arial"/>
      <family val="2"/>
    </font>
    <font>
      <b/>
      <sz val="10"/>
      <color rgb="FF1E17A9"/>
      <name val="Arial"/>
      <family val="2"/>
    </font>
    <font>
      <b/>
      <sz val="8"/>
      <color rgb="FF1E17A9"/>
      <name val="Arial"/>
      <family val="2"/>
    </font>
    <font>
      <b/>
      <sz val="8"/>
      <name val="Arial"/>
      <family val="2"/>
    </font>
    <font>
      <sz val="12"/>
      <name val="Times New Roman"/>
      <family val="1"/>
    </font>
    <font>
      <b/>
      <sz val="10"/>
      <color rgb="FFFF0000"/>
      <name val="Arial"/>
      <family val="2"/>
    </font>
    <font>
      <b/>
      <sz val="10"/>
      <color indexed="12"/>
      <name val="Arial"/>
      <family val="2"/>
    </font>
    <font>
      <sz val="10"/>
      <name val="Arial"/>
      <family val="2"/>
    </font>
    <font>
      <sz val="20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CECFF"/>
        <bgColor indexed="64"/>
      </patternFill>
    </fill>
    <fill>
      <patternFill patternType="solid">
        <fgColor rgb="FF66CCFF"/>
        <bgColor indexed="64"/>
      </patternFill>
    </fill>
    <fill>
      <patternFill patternType="solid">
        <fgColor rgb="FFE8FBFE"/>
        <bgColor indexed="64"/>
      </patternFill>
    </fill>
    <fill>
      <patternFill patternType="solid">
        <fgColor rgb="FFFBFEDE"/>
        <bgColor indexed="64"/>
      </patternFill>
    </fill>
  </fills>
  <borders count="57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0" fontId="7" fillId="0" borderId="0"/>
    <xf numFmtId="0" fontId="1" fillId="0" borderId="0"/>
    <xf numFmtId="42" fontId="15" fillId="0" borderId="0" applyFont="0" applyFill="0" applyBorder="0" applyAlignment="0" applyProtection="0"/>
  </cellStyleXfs>
  <cellXfs count="234">
    <xf numFmtId="0" fontId="0" fillId="0" borderId="0" xfId="0"/>
    <xf numFmtId="0" fontId="0" fillId="0" borderId="0" xfId="0" applyBorder="1"/>
    <xf numFmtId="0" fontId="0" fillId="0" borderId="0" xfId="0" applyFill="1" applyBorder="1"/>
    <xf numFmtId="0" fontId="2" fillId="0" borderId="0" xfId="0" applyFont="1" applyBorder="1"/>
    <xf numFmtId="0" fontId="0" fillId="0" borderId="0" xfId="0" applyFill="1"/>
    <xf numFmtId="0" fontId="3" fillId="0" borderId="0" xfId="0" applyFont="1" applyFill="1" applyBorder="1" applyAlignment="1"/>
    <xf numFmtId="0" fontId="5" fillId="0" borderId="0" xfId="0" applyFont="1" applyBorder="1"/>
    <xf numFmtId="0" fontId="2" fillId="0" borderId="0" xfId="0" applyFont="1"/>
    <xf numFmtId="0" fontId="2" fillId="0" borderId="0" xfId="0" applyFont="1" applyFill="1" applyBorder="1"/>
    <xf numFmtId="0" fontId="2" fillId="0" borderId="0" xfId="0" applyFont="1" applyFill="1"/>
    <xf numFmtId="0" fontId="5" fillId="0" borderId="0" xfId="0" applyFont="1"/>
    <xf numFmtId="164" fontId="5" fillId="0" borderId="0" xfId="0" applyNumberFormat="1" applyFont="1"/>
    <xf numFmtId="164" fontId="5" fillId="0" borderId="0" xfId="0" applyNumberFormat="1" applyFont="1" applyFill="1" applyBorder="1"/>
    <xf numFmtId="164" fontId="5" fillId="0" borderId="0" xfId="0" applyNumberFormat="1" applyFont="1" applyBorder="1"/>
    <xf numFmtId="0" fontId="1" fillId="0" borderId="0" xfId="0" applyFont="1" applyAlignment="1">
      <alignment vertical="center"/>
    </xf>
    <xf numFmtId="0" fontId="1" fillId="5" borderId="33" xfId="0" applyFont="1" applyFill="1" applyBorder="1" applyAlignment="1">
      <alignment horizontal="center" vertical="center"/>
    </xf>
    <xf numFmtId="0" fontId="1" fillId="5" borderId="39" xfId="0" applyFont="1" applyFill="1" applyBorder="1" applyAlignment="1">
      <alignment horizontal="center" vertical="center"/>
    </xf>
    <xf numFmtId="0" fontId="1" fillId="6" borderId="10" xfId="0" applyFont="1" applyFill="1" applyBorder="1" applyAlignment="1">
      <alignment horizontal="center" vertical="center"/>
    </xf>
    <xf numFmtId="0" fontId="1" fillId="6" borderId="45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/>
    </xf>
    <xf numFmtId="0" fontId="2" fillId="4" borderId="10" xfId="0" applyFont="1" applyFill="1" applyBorder="1" applyAlignment="1">
      <alignment horizontal="center" vertical="center"/>
    </xf>
    <xf numFmtId="0" fontId="1" fillId="5" borderId="15" xfId="0" applyFont="1" applyFill="1" applyBorder="1" applyAlignment="1">
      <alignment horizontal="center" vertical="center"/>
    </xf>
    <xf numFmtId="0" fontId="1" fillId="5" borderId="46" xfId="0" applyFont="1" applyFill="1" applyBorder="1" applyAlignment="1">
      <alignment horizontal="center" vertical="center"/>
    </xf>
    <xf numFmtId="0" fontId="1" fillId="5" borderId="35" xfId="0" applyFont="1" applyFill="1" applyBorder="1" applyAlignment="1">
      <alignment horizontal="center" vertical="center"/>
    </xf>
    <xf numFmtId="0" fontId="1" fillId="5" borderId="14" xfId="0" applyFont="1" applyFill="1" applyBorder="1" applyAlignment="1">
      <alignment horizontal="center" vertical="center"/>
    </xf>
    <xf numFmtId="0" fontId="2" fillId="4" borderId="47" xfId="0" applyFont="1" applyFill="1" applyBorder="1" applyAlignment="1">
      <alignment horizontal="center" vertical="center"/>
    </xf>
    <xf numFmtId="0" fontId="2" fillId="4" borderId="5" xfId="0" applyFont="1" applyFill="1" applyBorder="1" applyAlignment="1">
      <alignment horizontal="center" vertical="center"/>
    </xf>
    <xf numFmtId="0" fontId="2" fillId="4" borderId="8" xfId="0" applyFont="1" applyFill="1" applyBorder="1" applyAlignment="1">
      <alignment horizontal="center" vertical="center"/>
    </xf>
    <xf numFmtId="0" fontId="3" fillId="3" borderId="8" xfId="0" applyFont="1" applyFill="1" applyBorder="1" applyAlignment="1">
      <alignment horizontal="center" vertical="center"/>
    </xf>
    <xf numFmtId="0" fontId="3" fillId="3" borderId="8" xfId="0" applyFont="1" applyFill="1" applyBorder="1" applyAlignment="1">
      <alignment horizontal="center" vertical="center" wrapText="1"/>
    </xf>
    <xf numFmtId="0" fontId="2" fillId="4" borderId="31" xfId="0" applyFont="1" applyFill="1" applyBorder="1" applyAlignment="1">
      <alignment horizontal="center" vertical="center"/>
    </xf>
    <xf numFmtId="0" fontId="2" fillId="4" borderId="45" xfId="0" applyFont="1" applyFill="1" applyBorder="1" applyAlignment="1">
      <alignment horizontal="center" vertical="center"/>
    </xf>
    <xf numFmtId="0" fontId="1" fillId="5" borderId="43" xfId="0" applyFont="1" applyFill="1" applyBorder="1" applyAlignment="1">
      <alignment horizontal="center" vertical="center"/>
    </xf>
    <xf numFmtId="0" fontId="1" fillId="6" borderId="31" xfId="0" applyFont="1" applyFill="1" applyBorder="1" applyAlignment="1">
      <alignment horizontal="center" vertical="center"/>
    </xf>
    <xf numFmtId="0" fontId="1" fillId="8" borderId="43" xfId="0" applyFont="1" applyFill="1" applyBorder="1" applyAlignment="1">
      <alignment horizontal="center" vertical="center"/>
    </xf>
    <xf numFmtId="0" fontId="1" fillId="8" borderId="1" xfId="0" applyFont="1" applyFill="1" applyBorder="1" applyAlignment="1">
      <alignment horizontal="center" vertical="center"/>
    </xf>
    <xf numFmtId="0" fontId="1" fillId="8" borderId="33" xfId="0" applyFont="1" applyFill="1" applyBorder="1" applyAlignment="1">
      <alignment horizontal="center" vertical="center"/>
    </xf>
    <xf numFmtId="0" fontId="1" fillId="8" borderId="4" xfId="0" applyFont="1" applyFill="1" applyBorder="1" applyAlignment="1">
      <alignment horizontal="center" vertical="center"/>
    </xf>
    <xf numFmtId="0" fontId="1" fillId="8" borderId="39" xfId="0" applyFont="1" applyFill="1" applyBorder="1" applyAlignment="1">
      <alignment horizontal="center" vertical="center"/>
    </xf>
    <xf numFmtId="0" fontId="1" fillId="8" borderId="40" xfId="0" applyFont="1" applyFill="1" applyBorder="1" applyAlignment="1">
      <alignment horizontal="center" vertical="center"/>
    </xf>
    <xf numFmtId="0" fontId="1" fillId="8" borderId="35" xfId="0" applyFont="1" applyFill="1" applyBorder="1" applyAlignment="1">
      <alignment horizontal="center" vertical="center"/>
    </xf>
    <xf numFmtId="0" fontId="1" fillId="9" borderId="10" xfId="0" applyFont="1" applyFill="1" applyBorder="1" applyAlignment="1">
      <alignment horizontal="center" vertical="center"/>
    </xf>
    <xf numFmtId="0" fontId="1" fillId="9" borderId="45" xfId="0" applyFont="1" applyFill="1" applyBorder="1" applyAlignment="1">
      <alignment horizontal="center" vertical="center"/>
    </xf>
    <xf numFmtId="0" fontId="1" fillId="8" borderId="14" xfId="0" applyFont="1" applyFill="1" applyBorder="1" applyAlignment="1">
      <alignment horizontal="center" vertical="center"/>
    </xf>
    <xf numFmtId="0" fontId="1" fillId="8" borderId="15" xfId="0" applyFont="1" applyFill="1" applyBorder="1" applyAlignment="1">
      <alignment horizontal="center" vertical="center"/>
    </xf>
    <xf numFmtId="0" fontId="1" fillId="8" borderId="46" xfId="0" applyFont="1" applyFill="1" applyBorder="1" applyAlignment="1">
      <alignment horizontal="center" vertical="center"/>
    </xf>
    <xf numFmtId="0" fontId="1" fillId="6" borderId="32" xfId="0" applyFont="1" applyFill="1" applyBorder="1" applyAlignment="1">
      <alignment horizontal="center" vertical="center"/>
    </xf>
    <xf numFmtId="0" fontId="1" fillId="6" borderId="34" xfId="0" applyFont="1" applyFill="1" applyBorder="1" applyAlignment="1">
      <alignment horizontal="center" vertical="center"/>
    </xf>
    <xf numFmtId="0" fontId="1" fillId="6" borderId="36" xfId="0" applyFont="1" applyFill="1" applyBorder="1" applyAlignment="1">
      <alignment horizontal="center" vertical="center"/>
    </xf>
    <xf numFmtId="0" fontId="1" fillId="9" borderId="31" xfId="0" applyFont="1" applyFill="1" applyBorder="1" applyAlignment="1">
      <alignment horizontal="center" vertical="center"/>
    </xf>
    <xf numFmtId="0" fontId="1" fillId="5" borderId="38" xfId="0" applyFont="1" applyFill="1" applyBorder="1" applyAlignment="1">
      <alignment horizontal="center" vertical="center"/>
    </xf>
    <xf numFmtId="0" fontId="1" fillId="8" borderId="38" xfId="0" applyFont="1" applyFill="1" applyBorder="1" applyAlignment="1">
      <alignment horizontal="center" vertical="center"/>
    </xf>
    <xf numFmtId="0" fontId="2" fillId="4" borderId="48" xfId="0" applyFont="1" applyFill="1" applyBorder="1" applyAlignment="1">
      <alignment horizontal="center" vertical="center"/>
    </xf>
    <xf numFmtId="0" fontId="2" fillId="4" borderId="49" xfId="0" applyFont="1" applyFill="1" applyBorder="1" applyAlignment="1">
      <alignment horizontal="center" vertical="center"/>
    </xf>
    <xf numFmtId="0" fontId="2" fillId="4" borderId="20" xfId="0" applyFont="1" applyFill="1" applyBorder="1" applyAlignment="1">
      <alignment horizontal="center" vertical="center"/>
    </xf>
    <xf numFmtId="0" fontId="2" fillId="4" borderId="41" xfId="0" applyFont="1" applyFill="1" applyBorder="1" applyAlignment="1">
      <alignment horizontal="center" vertical="center"/>
    </xf>
    <xf numFmtId="0" fontId="2" fillId="4" borderId="22" xfId="0" applyFont="1" applyFill="1" applyBorder="1" applyAlignment="1">
      <alignment horizontal="center" vertical="center"/>
    </xf>
    <xf numFmtId="0" fontId="2" fillId="4" borderId="44" xfId="0" applyFont="1" applyFill="1" applyBorder="1" applyAlignment="1">
      <alignment horizontal="center" vertical="center"/>
    </xf>
    <xf numFmtId="0" fontId="0" fillId="2" borderId="0" xfId="0" applyFill="1" applyBorder="1"/>
    <xf numFmtId="0" fontId="2" fillId="2" borderId="0" xfId="0" applyFont="1" applyFill="1" applyBorder="1"/>
    <xf numFmtId="0" fontId="5" fillId="2" borderId="0" xfId="0" applyFont="1" applyFill="1" applyBorder="1"/>
    <xf numFmtId="164" fontId="5" fillId="2" borderId="0" xfId="0" applyNumberFormat="1" applyFont="1" applyFill="1" applyBorder="1"/>
    <xf numFmtId="0" fontId="2" fillId="4" borderId="24" xfId="0" applyFont="1" applyFill="1" applyBorder="1" applyAlignment="1">
      <alignment horizontal="center" vertical="center"/>
    </xf>
    <xf numFmtId="0" fontId="2" fillId="4" borderId="9" xfId="0" applyFont="1" applyFill="1" applyBorder="1" applyAlignment="1">
      <alignment horizontal="center" vertical="center"/>
    </xf>
    <xf numFmtId="0" fontId="2" fillId="4" borderId="42" xfId="0" applyFont="1" applyFill="1" applyBorder="1" applyAlignment="1">
      <alignment horizontal="center" vertical="center"/>
    </xf>
    <xf numFmtId="0" fontId="2" fillId="4" borderId="16" xfId="0" applyFont="1" applyFill="1" applyBorder="1" applyAlignment="1">
      <alignment horizontal="center" vertical="center"/>
    </xf>
    <xf numFmtId="0" fontId="1" fillId="8" borderId="51" xfId="0" applyFont="1" applyFill="1" applyBorder="1" applyAlignment="1">
      <alignment horizontal="center" vertical="center"/>
    </xf>
    <xf numFmtId="0" fontId="1" fillId="8" borderId="3" xfId="0" applyFont="1" applyFill="1" applyBorder="1" applyAlignment="1">
      <alignment horizontal="center" vertical="center"/>
    </xf>
    <xf numFmtId="0" fontId="1" fillId="8" borderId="21" xfId="0" applyFont="1" applyFill="1" applyBorder="1" applyAlignment="1">
      <alignment horizontal="center" vertical="center"/>
    </xf>
    <xf numFmtId="0" fontId="2" fillId="4" borderId="25" xfId="0" applyFont="1" applyFill="1" applyBorder="1" applyAlignment="1">
      <alignment horizontal="center" vertical="center"/>
    </xf>
    <xf numFmtId="0" fontId="3" fillId="3" borderId="37" xfId="0" applyFont="1" applyFill="1" applyBorder="1" applyAlignment="1">
      <alignment horizontal="center" vertical="center" wrapText="1"/>
    </xf>
    <xf numFmtId="0" fontId="3" fillId="3" borderId="37" xfId="0" applyFont="1" applyFill="1" applyBorder="1" applyAlignment="1">
      <alignment horizontal="center" vertical="center"/>
    </xf>
    <xf numFmtId="0" fontId="2" fillId="4" borderId="30" xfId="0" applyFont="1" applyFill="1" applyBorder="1" applyAlignment="1">
      <alignment horizontal="center" vertical="center"/>
    </xf>
    <xf numFmtId="0" fontId="2" fillId="4" borderId="34" xfId="0" applyFont="1" applyFill="1" applyBorder="1" applyAlignment="1">
      <alignment horizontal="center" vertical="center"/>
    </xf>
    <xf numFmtId="0" fontId="2" fillId="4" borderId="36" xfId="0" applyFont="1" applyFill="1" applyBorder="1" applyAlignment="1">
      <alignment horizontal="center" vertical="center"/>
    </xf>
    <xf numFmtId="0" fontId="1" fillId="9" borderId="17" xfId="0" applyFont="1" applyFill="1" applyBorder="1" applyAlignment="1">
      <alignment horizontal="center" vertical="center"/>
    </xf>
    <xf numFmtId="0" fontId="1" fillId="9" borderId="50" xfId="0" applyFont="1" applyFill="1" applyBorder="1" applyAlignment="1">
      <alignment horizontal="center" vertical="center"/>
    </xf>
    <xf numFmtId="0" fontId="1" fillId="9" borderId="19" xfId="0" applyFont="1" applyFill="1" applyBorder="1" applyAlignment="1">
      <alignment horizontal="center" vertical="center"/>
    </xf>
    <xf numFmtId="3" fontId="1" fillId="9" borderId="10" xfId="0" applyNumberFormat="1" applyFont="1" applyFill="1" applyBorder="1" applyAlignment="1">
      <alignment horizontal="center" vertical="center"/>
    </xf>
    <xf numFmtId="3" fontId="1" fillId="9" borderId="31" xfId="0" applyNumberFormat="1" applyFont="1" applyFill="1" applyBorder="1" applyAlignment="1">
      <alignment horizontal="center" vertical="center"/>
    </xf>
    <xf numFmtId="3" fontId="1" fillId="9" borderId="45" xfId="0" applyNumberFormat="1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 textRotation="90"/>
    </xf>
    <xf numFmtId="0" fontId="2" fillId="4" borderId="52" xfId="0" applyFont="1" applyFill="1" applyBorder="1" applyAlignment="1">
      <alignment horizontal="center" vertical="center"/>
    </xf>
    <xf numFmtId="0" fontId="9" fillId="6" borderId="34" xfId="0" applyFont="1" applyFill="1" applyBorder="1" applyAlignment="1">
      <alignment horizontal="center" vertical="center"/>
    </xf>
    <xf numFmtId="0" fontId="9" fillId="0" borderId="0" xfId="0" applyFont="1" applyBorder="1"/>
    <xf numFmtId="0" fontId="9" fillId="6" borderId="10" xfId="0" applyFont="1" applyFill="1" applyBorder="1" applyAlignment="1">
      <alignment horizontal="center" vertical="center"/>
    </xf>
    <xf numFmtId="0" fontId="2" fillId="4" borderId="11" xfId="0" applyFont="1" applyFill="1" applyBorder="1" applyAlignment="1">
      <alignment horizontal="center" vertical="center"/>
    </xf>
    <xf numFmtId="0" fontId="2" fillId="4" borderId="6" xfId="0" applyFont="1" applyFill="1" applyBorder="1" applyAlignment="1">
      <alignment horizontal="center" vertical="center"/>
    </xf>
    <xf numFmtId="0" fontId="2" fillId="4" borderId="20" xfId="0" applyFont="1" applyFill="1" applyBorder="1" applyAlignment="1">
      <alignment horizontal="center" vertical="center"/>
    </xf>
    <xf numFmtId="0" fontId="2" fillId="4" borderId="37" xfId="0" applyFont="1" applyFill="1" applyBorder="1" applyAlignment="1">
      <alignment horizontal="center" vertical="center"/>
    </xf>
    <xf numFmtId="165" fontId="2" fillId="5" borderId="26" xfId="0" applyNumberFormat="1" applyFont="1" applyFill="1" applyBorder="1" applyAlignment="1">
      <alignment horizontal="left" vertical="center" indent="1"/>
    </xf>
    <xf numFmtId="165" fontId="2" fillId="5" borderId="28" xfId="0" applyNumberFormat="1" applyFont="1" applyFill="1" applyBorder="1" applyAlignment="1">
      <alignment horizontal="left" vertical="center" indent="1"/>
    </xf>
    <xf numFmtId="0" fontId="2" fillId="6" borderId="25" xfId="0" applyFont="1" applyFill="1" applyBorder="1" applyAlignment="1">
      <alignment horizontal="center" vertical="center"/>
    </xf>
    <xf numFmtId="165" fontId="2" fillId="5" borderId="22" xfId="0" applyNumberFormat="1" applyFont="1" applyFill="1" applyBorder="1" applyAlignment="1">
      <alignment horizontal="left" vertical="center" indent="1"/>
    </xf>
    <xf numFmtId="165" fontId="2" fillId="5" borderId="24" xfId="0" applyNumberFormat="1" applyFont="1" applyFill="1" applyBorder="1" applyAlignment="1">
      <alignment horizontal="left" vertical="center" indent="1"/>
    </xf>
    <xf numFmtId="165" fontId="1" fillId="5" borderId="43" xfId="0" applyNumberFormat="1" applyFont="1" applyFill="1" applyBorder="1" applyAlignment="1">
      <alignment horizontal="center" vertical="center"/>
    </xf>
    <xf numFmtId="165" fontId="1" fillId="5" borderId="1" xfId="0" applyNumberFormat="1" applyFont="1" applyFill="1" applyBorder="1" applyAlignment="1">
      <alignment horizontal="center" vertical="center"/>
    </xf>
    <xf numFmtId="165" fontId="1" fillId="5" borderId="33" xfId="0" applyNumberFormat="1" applyFont="1" applyFill="1" applyBorder="1" applyAlignment="1">
      <alignment horizontal="center" vertical="center"/>
    </xf>
    <xf numFmtId="165" fontId="1" fillId="5" borderId="4" xfId="0" applyNumberFormat="1" applyFont="1" applyFill="1" applyBorder="1" applyAlignment="1">
      <alignment horizontal="center" vertical="center"/>
    </xf>
    <xf numFmtId="0" fontId="2" fillId="6" borderId="20" xfId="0" applyFont="1" applyFill="1" applyBorder="1" applyAlignment="1">
      <alignment horizontal="center" vertical="center"/>
    </xf>
    <xf numFmtId="0" fontId="2" fillId="6" borderId="6" xfId="0" applyFont="1" applyFill="1" applyBorder="1" applyAlignment="1">
      <alignment horizontal="center" vertical="center"/>
    </xf>
    <xf numFmtId="165" fontId="2" fillId="5" borderId="25" xfId="0" applyNumberFormat="1" applyFont="1" applyFill="1" applyBorder="1" applyAlignment="1">
      <alignment horizontal="center" vertical="center"/>
    </xf>
    <xf numFmtId="165" fontId="2" fillId="5" borderId="18" xfId="0" applyNumberFormat="1" applyFont="1" applyFill="1" applyBorder="1" applyAlignment="1">
      <alignment horizontal="center" vertical="center"/>
    </xf>
    <xf numFmtId="0" fontId="2" fillId="6" borderId="37" xfId="0" applyFont="1" applyFill="1" applyBorder="1" applyAlignment="1">
      <alignment horizontal="center" vertical="center"/>
    </xf>
    <xf numFmtId="165" fontId="1" fillId="5" borderId="35" xfId="0" applyNumberFormat="1" applyFont="1" applyFill="1" applyBorder="1" applyAlignment="1">
      <alignment horizontal="center" vertical="center"/>
    </xf>
    <xf numFmtId="165" fontId="1" fillId="5" borderId="39" xfId="0" applyNumberFormat="1" applyFont="1" applyFill="1" applyBorder="1" applyAlignment="1">
      <alignment horizontal="center" vertical="center"/>
    </xf>
    <xf numFmtId="165" fontId="2" fillId="5" borderId="25" xfId="0" applyNumberFormat="1" applyFont="1" applyFill="1" applyBorder="1" applyAlignment="1">
      <alignment horizontal="center" vertical="center"/>
    </xf>
    <xf numFmtId="165" fontId="1" fillId="5" borderId="38" xfId="0" applyNumberFormat="1" applyFont="1" applyFill="1" applyBorder="1" applyAlignment="1">
      <alignment horizontal="center" vertical="center"/>
    </xf>
    <xf numFmtId="165" fontId="1" fillId="5" borderId="15" xfId="0" applyNumberFormat="1" applyFont="1" applyFill="1" applyBorder="1" applyAlignment="1">
      <alignment horizontal="center" vertical="center"/>
    </xf>
    <xf numFmtId="165" fontId="1" fillId="5" borderId="46" xfId="0" applyNumberFormat="1" applyFont="1" applyFill="1" applyBorder="1" applyAlignment="1">
      <alignment horizontal="center" vertical="center"/>
    </xf>
    <xf numFmtId="165" fontId="1" fillId="5" borderId="14" xfId="0" applyNumberFormat="1" applyFont="1" applyFill="1" applyBorder="1" applyAlignment="1">
      <alignment horizontal="center" vertical="center"/>
    </xf>
    <xf numFmtId="0" fontId="0" fillId="2" borderId="0" xfId="0" applyFill="1"/>
    <xf numFmtId="3" fontId="1" fillId="2" borderId="0" xfId="0" applyNumberFormat="1" applyFont="1" applyFill="1" applyBorder="1" applyAlignment="1">
      <alignment horizontal="center" vertical="center"/>
    </xf>
    <xf numFmtId="0" fontId="4" fillId="2" borderId="0" xfId="0" applyFont="1" applyFill="1"/>
    <xf numFmtId="0" fontId="10" fillId="0" borderId="0" xfId="0" applyFont="1" applyBorder="1"/>
    <xf numFmtId="0" fontId="11" fillId="2" borderId="0" xfId="0" applyFont="1" applyFill="1" applyBorder="1" applyAlignment="1">
      <alignment horizontal="center" vertical="center" textRotation="90"/>
    </xf>
    <xf numFmtId="0" fontId="4" fillId="2" borderId="0" xfId="0" applyFont="1" applyFill="1" applyBorder="1" applyAlignment="1">
      <alignment horizontal="center" vertical="center"/>
    </xf>
    <xf numFmtId="3" fontId="4" fillId="2" borderId="0" xfId="0" applyNumberFormat="1" applyFont="1" applyFill="1" applyBorder="1" applyAlignment="1">
      <alignment horizontal="center" vertical="center"/>
    </xf>
    <xf numFmtId="0" fontId="6" fillId="0" borderId="0" xfId="0" applyFont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 textRotation="90"/>
    </xf>
    <xf numFmtId="0" fontId="1" fillId="0" borderId="0" xfId="0" applyFont="1" applyFill="1" applyBorder="1" applyAlignment="1">
      <alignment horizontal="center" vertical="center"/>
    </xf>
    <xf numFmtId="3" fontId="1" fillId="0" borderId="0" xfId="0" applyNumberFormat="1" applyFont="1" applyFill="1" applyBorder="1" applyAlignment="1">
      <alignment horizontal="center" vertical="center"/>
    </xf>
    <xf numFmtId="0" fontId="4" fillId="0" borderId="0" xfId="0" applyFont="1" applyFill="1"/>
    <xf numFmtId="0" fontId="3" fillId="0" borderId="0" xfId="0" applyFont="1" applyFill="1" applyBorder="1"/>
    <xf numFmtId="165" fontId="1" fillId="9" borderId="10" xfId="0" applyNumberFormat="1" applyFont="1" applyFill="1" applyBorder="1" applyAlignment="1">
      <alignment horizontal="center" vertical="center"/>
    </xf>
    <xf numFmtId="165" fontId="1" fillId="6" borderId="10" xfId="0" applyNumberFormat="1" applyFont="1" applyFill="1" applyBorder="1" applyAlignment="1">
      <alignment horizontal="center" vertical="center"/>
    </xf>
    <xf numFmtId="165" fontId="1" fillId="6" borderId="45" xfId="0" applyNumberFormat="1" applyFont="1" applyFill="1" applyBorder="1" applyAlignment="1">
      <alignment horizontal="center" vertical="center"/>
    </xf>
    <xf numFmtId="165" fontId="1" fillId="9" borderId="45" xfId="0" applyNumberFormat="1" applyFont="1" applyFill="1" applyBorder="1" applyAlignment="1">
      <alignment horizontal="center" vertical="center"/>
    </xf>
    <xf numFmtId="165" fontId="1" fillId="6" borderId="31" xfId="0" applyNumberFormat="1" applyFont="1" applyFill="1" applyBorder="1" applyAlignment="1">
      <alignment horizontal="center" vertical="center"/>
    </xf>
    <xf numFmtId="165" fontId="1" fillId="5" borderId="40" xfId="0" applyNumberFormat="1" applyFont="1" applyFill="1" applyBorder="1" applyAlignment="1">
      <alignment horizontal="center" vertical="center"/>
    </xf>
    <xf numFmtId="165" fontId="0" fillId="0" borderId="0" xfId="0" applyNumberFormat="1"/>
    <xf numFmtId="165" fontId="1" fillId="0" borderId="0" xfId="0" applyNumberFormat="1" applyFont="1" applyAlignment="1">
      <alignment vertical="center"/>
    </xf>
    <xf numFmtId="165" fontId="6" fillId="0" borderId="0" xfId="0" applyNumberFormat="1" applyFont="1" applyAlignment="1">
      <alignment vertical="center"/>
    </xf>
    <xf numFmtId="165" fontId="8" fillId="0" borderId="0" xfId="0" applyNumberFormat="1" applyFont="1" applyAlignment="1">
      <alignment vertical="center"/>
    </xf>
    <xf numFmtId="165" fontId="2" fillId="4" borderId="48" xfId="0" applyNumberFormat="1" applyFont="1" applyFill="1" applyBorder="1" applyAlignment="1">
      <alignment horizontal="center" vertical="center"/>
    </xf>
    <xf numFmtId="165" fontId="2" fillId="4" borderId="41" xfId="0" applyNumberFormat="1" applyFont="1" applyFill="1" applyBorder="1" applyAlignment="1">
      <alignment horizontal="center" vertical="center"/>
    </xf>
    <xf numFmtId="165" fontId="5" fillId="0" borderId="0" xfId="0" applyNumberFormat="1" applyFont="1" applyFill="1" applyBorder="1"/>
    <xf numFmtId="165" fontId="5" fillId="0" borderId="0" xfId="0" applyNumberFormat="1" applyFont="1" applyBorder="1"/>
    <xf numFmtId="165" fontId="2" fillId="4" borderId="44" xfId="0" applyNumberFormat="1" applyFont="1" applyFill="1" applyBorder="1" applyAlignment="1">
      <alignment horizontal="center" vertical="center"/>
    </xf>
    <xf numFmtId="165" fontId="4" fillId="2" borderId="0" xfId="0" applyNumberFormat="1" applyFont="1" applyFill="1" applyBorder="1" applyAlignment="1">
      <alignment horizontal="center" vertical="center"/>
    </xf>
    <xf numFmtId="165" fontId="1" fillId="2" borderId="0" xfId="0" applyNumberFormat="1" applyFont="1" applyFill="1" applyBorder="1" applyAlignment="1">
      <alignment horizontal="center" vertical="center"/>
    </xf>
    <xf numFmtId="165" fontId="5" fillId="0" borderId="0" xfId="0" applyNumberFormat="1" applyFont="1"/>
    <xf numFmtId="165" fontId="2" fillId="4" borderId="47" xfId="0" applyNumberFormat="1" applyFont="1" applyFill="1" applyBorder="1" applyAlignment="1">
      <alignment horizontal="center" vertical="center"/>
    </xf>
    <xf numFmtId="165" fontId="2" fillId="4" borderId="5" xfId="0" applyNumberFormat="1" applyFont="1" applyFill="1" applyBorder="1" applyAlignment="1">
      <alignment horizontal="center" vertical="center"/>
    </xf>
    <xf numFmtId="165" fontId="1" fillId="0" borderId="0" xfId="0" applyNumberFormat="1" applyFont="1" applyFill="1" applyBorder="1" applyAlignment="1">
      <alignment horizontal="center" vertical="center"/>
    </xf>
    <xf numFmtId="165" fontId="1" fillId="9" borderId="32" xfId="0" applyNumberFormat="1" applyFont="1" applyFill="1" applyBorder="1" applyAlignment="1">
      <alignment horizontal="center" vertical="center"/>
    </xf>
    <xf numFmtId="165" fontId="1" fillId="9" borderId="34" xfId="0" applyNumberFormat="1" applyFont="1" applyFill="1" applyBorder="1" applyAlignment="1">
      <alignment horizontal="center" vertical="center"/>
    </xf>
    <xf numFmtId="165" fontId="1" fillId="9" borderId="36" xfId="0" applyNumberFormat="1" applyFont="1" applyFill="1" applyBorder="1" applyAlignment="1">
      <alignment horizontal="center" vertical="center"/>
    </xf>
    <xf numFmtId="164" fontId="1" fillId="9" borderId="10" xfId="0" applyNumberFormat="1" applyFont="1" applyFill="1" applyBorder="1" applyAlignment="1">
      <alignment horizontal="center" vertical="center"/>
    </xf>
    <xf numFmtId="0" fontId="0" fillId="0" borderId="0" xfId="0" applyBorder="1" applyAlignment="1">
      <alignment horizontal="center"/>
    </xf>
    <xf numFmtId="165" fontId="2" fillId="5" borderId="25" xfId="0" applyNumberFormat="1" applyFont="1" applyFill="1" applyBorder="1" applyAlignment="1">
      <alignment horizontal="center" vertical="center"/>
    </xf>
    <xf numFmtId="165" fontId="2" fillId="5" borderId="18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1" fillId="0" borderId="0" xfId="0" applyFont="1"/>
    <xf numFmtId="0" fontId="1" fillId="8" borderId="53" xfId="0" applyFont="1" applyFill="1" applyBorder="1" applyAlignment="1">
      <alignment horizontal="center" vertical="center"/>
    </xf>
    <xf numFmtId="0" fontId="1" fillId="8" borderId="54" xfId="0" applyFont="1" applyFill="1" applyBorder="1" applyAlignment="1">
      <alignment horizontal="center" vertical="center"/>
    </xf>
    <xf numFmtId="0" fontId="1" fillId="5" borderId="1" xfId="0" applyFont="1" applyFill="1" applyBorder="1" applyAlignment="1">
      <alignment horizontal="center" vertical="center"/>
    </xf>
    <xf numFmtId="0" fontId="1" fillId="5" borderId="4" xfId="0" applyFont="1" applyFill="1" applyBorder="1" applyAlignment="1">
      <alignment horizontal="center" vertical="center"/>
    </xf>
    <xf numFmtId="0" fontId="1" fillId="0" borderId="0" xfId="0" applyFont="1" applyBorder="1"/>
    <xf numFmtId="0" fontId="1" fillId="6" borderId="9" xfId="0" applyFont="1" applyFill="1" applyBorder="1" applyAlignment="1">
      <alignment horizontal="center" vertical="center"/>
    </xf>
    <xf numFmtId="0" fontId="12" fillId="0" borderId="0" xfId="0" applyFont="1"/>
    <xf numFmtId="165" fontId="2" fillId="5" borderId="25" xfId="0" applyNumberFormat="1" applyFont="1" applyFill="1" applyBorder="1" applyAlignment="1">
      <alignment horizontal="center" vertical="center"/>
    </xf>
    <xf numFmtId="165" fontId="2" fillId="5" borderId="18" xfId="0" applyNumberFormat="1" applyFont="1" applyFill="1" applyBorder="1" applyAlignment="1">
      <alignment horizontal="center" vertical="center"/>
    </xf>
    <xf numFmtId="165" fontId="2" fillId="5" borderId="25" xfId="0" applyNumberFormat="1" applyFont="1" applyFill="1" applyBorder="1" applyAlignment="1">
      <alignment horizontal="center" vertical="center"/>
    </xf>
    <xf numFmtId="165" fontId="2" fillId="5" borderId="18" xfId="0" applyNumberFormat="1" applyFont="1" applyFill="1" applyBorder="1" applyAlignment="1">
      <alignment horizontal="center" vertical="center"/>
    </xf>
    <xf numFmtId="165" fontId="2" fillId="5" borderId="0" xfId="0" applyNumberFormat="1" applyFont="1" applyFill="1" applyBorder="1" applyAlignment="1">
      <alignment horizontal="center" vertical="center"/>
    </xf>
    <xf numFmtId="0" fontId="13" fillId="0" borderId="0" xfId="0" applyFont="1" applyAlignment="1">
      <alignment horizontal="center"/>
    </xf>
    <xf numFmtId="0" fontId="14" fillId="0" borderId="0" xfId="0" applyFont="1"/>
    <xf numFmtId="165" fontId="2" fillId="5" borderId="25" xfId="0" applyNumberFormat="1" applyFont="1" applyFill="1" applyBorder="1" applyAlignment="1">
      <alignment horizontal="center" vertical="center"/>
    </xf>
    <xf numFmtId="165" fontId="2" fillId="5" borderId="18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horizontal="left"/>
    </xf>
    <xf numFmtId="166" fontId="1" fillId="0" borderId="0" xfId="3" applyNumberFormat="1" applyFont="1" applyAlignment="1">
      <alignment horizontal="right"/>
    </xf>
    <xf numFmtId="0" fontId="16" fillId="0" borderId="0" xfId="0" applyFont="1" applyFill="1"/>
    <xf numFmtId="165" fontId="2" fillId="5" borderId="25" xfId="0" applyNumberFormat="1" applyFont="1" applyFill="1" applyBorder="1" applyAlignment="1">
      <alignment horizontal="center" vertical="center"/>
    </xf>
    <xf numFmtId="165" fontId="2" fillId="5" borderId="18" xfId="0" applyNumberFormat="1" applyFont="1" applyFill="1" applyBorder="1" applyAlignment="1">
      <alignment horizontal="center" vertical="center"/>
    </xf>
    <xf numFmtId="0" fontId="0" fillId="8" borderId="55" xfId="0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0" fillId="8" borderId="3" xfId="0" applyFill="1" applyBorder="1" applyAlignment="1">
      <alignment horizontal="center"/>
    </xf>
    <xf numFmtId="3" fontId="1" fillId="9" borderId="17" xfId="0" applyNumberFormat="1" applyFont="1" applyFill="1" applyBorder="1" applyAlignment="1">
      <alignment horizontal="center" vertical="center"/>
    </xf>
    <xf numFmtId="3" fontId="1" fillId="9" borderId="56" xfId="0" applyNumberFormat="1" applyFont="1" applyFill="1" applyBorder="1" applyAlignment="1">
      <alignment horizontal="center" vertical="center"/>
    </xf>
    <xf numFmtId="0" fontId="0" fillId="9" borderId="3" xfId="0" applyFill="1" applyBorder="1" applyAlignment="1">
      <alignment horizontal="center"/>
    </xf>
    <xf numFmtId="0" fontId="1" fillId="9" borderId="20" xfId="0" applyFont="1" applyFill="1" applyBorder="1" applyAlignment="1">
      <alignment horizontal="center" vertical="center"/>
    </xf>
    <xf numFmtId="0" fontId="1" fillId="9" borderId="6" xfId="0" applyFont="1" applyFill="1" applyBorder="1" applyAlignment="1">
      <alignment horizontal="center" vertical="center"/>
    </xf>
    <xf numFmtId="0" fontId="1" fillId="9" borderId="37" xfId="0" applyFont="1" applyFill="1" applyBorder="1" applyAlignment="1">
      <alignment horizontal="center" vertical="center"/>
    </xf>
    <xf numFmtId="165" fontId="2" fillId="5" borderId="25" xfId="0" applyNumberFormat="1" applyFont="1" applyFill="1" applyBorder="1" applyAlignment="1">
      <alignment horizontal="center" vertical="center"/>
    </xf>
    <xf numFmtId="165" fontId="2" fillId="5" borderId="18" xfId="0" applyNumberFormat="1" applyFont="1" applyFill="1" applyBorder="1" applyAlignment="1">
      <alignment horizontal="center" vertical="center"/>
    </xf>
    <xf numFmtId="0" fontId="1" fillId="8" borderId="23" xfId="0" applyFont="1" applyFill="1" applyBorder="1" applyAlignment="1">
      <alignment horizontal="center" vertical="center"/>
    </xf>
    <xf numFmtId="0" fontId="1" fillId="8" borderId="24" xfId="0" applyFont="1" applyFill="1" applyBorder="1" applyAlignment="1">
      <alignment horizontal="center" vertical="center"/>
    </xf>
    <xf numFmtId="0" fontId="1" fillId="8" borderId="0" xfId="0" applyFont="1" applyFill="1" applyBorder="1" applyAlignment="1">
      <alignment horizontal="center" vertical="center"/>
    </xf>
    <xf numFmtId="0" fontId="1" fillId="8" borderId="18" xfId="0" applyFont="1" applyFill="1" applyBorder="1" applyAlignment="1">
      <alignment horizontal="center" vertical="center"/>
    </xf>
    <xf numFmtId="0" fontId="1" fillId="8" borderId="27" xfId="0" applyFont="1" applyFill="1" applyBorder="1" applyAlignment="1">
      <alignment horizontal="center" vertical="center"/>
    </xf>
    <xf numFmtId="0" fontId="1" fillId="8" borderId="28" xfId="0" applyFont="1" applyFill="1" applyBorder="1" applyAlignment="1">
      <alignment horizontal="center" vertical="center"/>
    </xf>
    <xf numFmtId="0" fontId="2" fillId="5" borderId="25" xfId="0" applyFont="1" applyFill="1" applyBorder="1" applyAlignment="1">
      <alignment horizontal="center" vertical="center"/>
    </xf>
    <xf numFmtId="0" fontId="2" fillId="5" borderId="18" xfId="0" applyFont="1" applyFill="1" applyBorder="1" applyAlignment="1">
      <alignment horizontal="center" vertical="center"/>
    </xf>
    <xf numFmtId="0" fontId="3" fillId="7" borderId="20" xfId="0" applyFont="1" applyFill="1" applyBorder="1" applyAlignment="1">
      <alignment horizontal="center" vertical="center" textRotation="90"/>
    </xf>
    <xf numFmtId="0" fontId="3" fillId="7" borderId="6" xfId="0" applyFont="1" applyFill="1" applyBorder="1" applyAlignment="1">
      <alignment horizontal="center" vertical="center" textRotation="90"/>
    </xf>
    <xf numFmtId="0" fontId="3" fillId="7" borderId="37" xfId="0" applyFont="1" applyFill="1" applyBorder="1" applyAlignment="1">
      <alignment horizontal="center" vertical="center" textRotation="90"/>
    </xf>
    <xf numFmtId="0" fontId="3" fillId="3" borderId="48" xfId="0" applyFont="1" applyFill="1" applyBorder="1" applyAlignment="1">
      <alignment horizontal="center" vertical="center"/>
    </xf>
    <xf numFmtId="0" fontId="3" fillId="3" borderId="44" xfId="0" applyFont="1" applyFill="1" applyBorder="1" applyAlignment="1">
      <alignment horizontal="center" vertical="center"/>
    </xf>
    <xf numFmtId="0" fontId="3" fillId="3" borderId="42" xfId="0" applyFont="1" applyFill="1" applyBorder="1" applyAlignment="1">
      <alignment horizontal="center" vertical="center"/>
    </xf>
    <xf numFmtId="0" fontId="3" fillId="3" borderId="29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  <xf numFmtId="0" fontId="3" fillId="3" borderId="47" xfId="0" applyFont="1" applyFill="1" applyBorder="1" applyAlignment="1">
      <alignment horizontal="center" vertical="center"/>
    </xf>
    <xf numFmtId="0" fontId="3" fillId="3" borderId="5" xfId="0" applyFont="1" applyFill="1" applyBorder="1" applyAlignment="1">
      <alignment horizontal="center" vertical="center"/>
    </xf>
    <xf numFmtId="0" fontId="3" fillId="3" borderId="22" xfId="0" applyFont="1" applyFill="1" applyBorder="1" applyAlignment="1">
      <alignment horizontal="center" vertical="center"/>
    </xf>
    <xf numFmtId="0" fontId="3" fillId="3" borderId="24" xfId="0" applyFont="1" applyFill="1" applyBorder="1" applyAlignment="1">
      <alignment horizontal="center" vertical="center"/>
    </xf>
    <xf numFmtId="0" fontId="2" fillId="4" borderId="20" xfId="0" applyFont="1" applyFill="1" applyBorder="1" applyAlignment="1">
      <alignment horizontal="center" vertical="center"/>
    </xf>
    <xf numFmtId="0" fontId="2" fillId="4" borderId="6" xfId="0" applyFont="1" applyFill="1" applyBorder="1" applyAlignment="1">
      <alignment horizontal="center" vertical="center"/>
    </xf>
    <xf numFmtId="0" fontId="2" fillId="4" borderId="37" xfId="0" applyFont="1" applyFill="1" applyBorder="1" applyAlignment="1">
      <alignment horizontal="center" vertical="center"/>
    </xf>
    <xf numFmtId="165" fontId="3" fillId="3" borderId="48" xfId="0" applyNumberFormat="1" applyFont="1" applyFill="1" applyBorder="1" applyAlignment="1">
      <alignment horizontal="center" vertical="center"/>
    </xf>
    <xf numFmtId="165" fontId="3" fillId="3" borderId="44" xfId="0" applyNumberFormat="1" applyFont="1" applyFill="1" applyBorder="1" applyAlignment="1">
      <alignment horizontal="center" vertical="center"/>
    </xf>
    <xf numFmtId="0" fontId="3" fillId="7" borderId="25" xfId="0" applyFont="1" applyFill="1" applyBorder="1" applyAlignment="1">
      <alignment horizontal="center" vertical="center" textRotation="90"/>
    </xf>
    <xf numFmtId="0" fontId="3" fillId="7" borderId="26" xfId="0" applyFont="1" applyFill="1" applyBorder="1" applyAlignment="1">
      <alignment horizontal="center" vertical="center" textRotation="90"/>
    </xf>
    <xf numFmtId="165" fontId="3" fillId="3" borderId="47" xfId="0" applyNumberFormat="1" applyFont="1" applyFill="1" applyBorder="1" applyAlignment="1">
      <alignment horizontal="center" vertical="center"/>
    </xf>
    <xf numFmtId="165" fontId="3" fillId="3" borderId="5" xfId="0" applyNumberFormat="1" applyFont="1" applyFill="1" applyBorder="1" applyAlignment="1">
      <alignment horizontal="center" vertical="center"/>
    </xf>
    <xf numFmtId="0" fontId="3" fillId="3" borderId="32" xfId="0" applyFont="1" applyFill="1" applyBorder="1" applyAlignment="1">
      <alignment horizontal="center" vertical="center"/>
    </xf>
    <xf numFmtId="0" fontId="3" fillId="3" borderId="36" xfId="0" applyFont="1" applyFill="1" applyBorder="1" applyAlignment="1">
      <alignment horizontal="center" vertical="center"/>
    </xf>
    <xf numFmtId="0" fontId="3" fillId="3" borderId="31" xfId="0" applyFont="1" applyFill="1" applyBorder="1" applyAlignment="1">
      <alignment horizontal="center" vertical="center"/>
    </xf>
    <xf numFmtId="0" fontId="3" fillId="3" borderId="11" xfId="0" applyFont="1" applyFill="1" applyBorder="1" applyAlignment="1">
      <alignment horizontal="center" vertical="center"/>
    </xf>
    <xf numFmtId="49" fontId="6" fillId="4" borderId="7" xfId="0" applyNumberFormat="1" applyFont="1" applyFill="1" applyBorder="1" applyAlignment="1">
      <alignment horizontal="center" vertical="center"/>
    </xf>
    <xf numFmtId="49" fontId="6" fillId="4" borderId="12" xfId="0" applyNumberFormat="1" applyFont="1" applyFill="1" applyBorder="1" applyAlignment="1">
      <alignment horizontal="center" vertical="center"/>
    </xf>
    <xf numFmtId="49" fontId="6" fillId="4" borderId="16" xfId="0" applyNumberFormat="1" applyFont="1" applyFill="1" applyBorder="1" applyAlignment="1">
      <alignment horizontal="center" vertical="center"/>
    </xf>
    <xf numFmtId="165" fontId="3" fillId="3" borderId="42" xfId="0" applyNumberFormat="1" applyFont="1" applyFill="1" applyBorder="1" applyAlignment="1">
      <alignment horizontal="center" vertical="center"/>
    </xf>
    <xf numFmtId="165" fontId="3" fillId="3" borderId="29" xfId="0" applyNumberFormat="1" applyFont="1" applyFill="1" applyBorder="1" applyAlignment="1">
      <alignment horizontal="center" vertical="center"/>
    </xf>
    <xf numFmtId="165" fontId="3" fillId="3" borderId="2" xfId="0" applyNumberFormat="1" applyFont="1" applyFill="1" applyBorder="1" applyAlignment="1">
      <alignment horizontal="center" vertical="center"/>
    </xf>
    <xf numFmtId="0" fontId="3" fillId="3" borderId="45" xfId="0" applyFont="1" applyFill="1" applyBorder="1" applyAlignment="1">
      <alignment horizontal="center" vertical="center"/>
    </xf>
    <xf numFmtId="0" fontId="6" fillId="4" borderId="7" xfId="0" applyFont="1" applyFill="1" applyBorder="1" applyAlignment="1">
      <alignment horizontal="center" vertical="center"/>
    </xf>
    <xf numFmtId="0" fontId="6" fillId="4" borderId="12" xfId="0" applyFont="1" applyFill="1" applyBorder="1" applyAlignment="1">
      <alignment horizontal="center" vertical="center"/>
    </xf>
    <xf numFmtId="0" fontId="6" fillId="4" borderId="16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3" fillId="3" borderId="25" xfId="0" applyFont="1" applyFill="1" applyBorder="1" applyAlignment="1">
      <alignment horizontal="center" vertical="center"/>
    </xf>
    <xf numFmtId="0" fontId="3" fillId="3" borderId="20" xfId="0" applyFont="1" applyFill="1" applyBorder="1" applyAlignment="1">
      <alignment horizontal="center" vertical="center"/>
    </xf>
    <xf numFmtId="165" fontId="3" fillId="3" borderId="13" xfId="0" applyNumberFormat="1" applyFont="1" applyFill="1" applyBorder="1" applyAlignment="1">
      <alignment horizontal="center" vertical="center"/>
    </xf>
  </cellXfs>
  <cellStyles count="4">
    <cellStyle name="Moneda [0]" xfId="3" builtinId="7"/>
    <cellStyle name="Normal" xfId="0" builtinId="0"/>
    <cellStyle name="Normal 2" xfId="1"/>
    <cellStyle name="Normal 2 2" xfId="2"/>
  </cellStyles>
  <dxfs count="0"/>
  <tableStyles count="0" defaultTableStyle="TableStyleMedium9" defaultPivotStyle="PivotStyleLight16"/>
  <colors>
    <mruColors>
      <color rgb="FFE8FBFE"/>
      <color rgb="FFFBFEDE"/>
      <color rgb="FF1E17A9"/>
      <color rgb="FF3399FF"/>
      <color rgb="FF0099FF"/>
      <color rgb="FFCCFFFF"/>
      <color rgb="FF66CCFF"/>
      <color rgb="FFCCECFF"/>
      <color rgb="FFABE58B"/>
      <color rgb="FFCCFFCC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</xdr:colOff>
      <xdr:row>0</xdr:row>
      <xdr:rowOff>47624</xdr:rowOff>
    </xdr:from>
    <xdr:to>
      <xdr:col>5</xdr:col>
      <xdr:colOff>582565</xdr:colOff>
      <xdr:row>0</xdr:row>
      <xdr:rowOff>767624</xdr:rowOff>
    </xdr:to>
    <xdr:pic>
      <xdr:nvPicPr>
        <xdr:cNvPr id="3" name="Imatge 2" descr="logo ajuntament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3350" y="361949"/>
          <a:ext cx="3544841" cy="7200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Oficina21\METEOROLOGIA\FORJA\2012\2012%20REGISTRE%20METEOROL&#210;GIC%20ESTACIONS%20DE%20CASTELLAR%20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BOTAFOC 2012"/>
      <sheetName val="CAN CASAMADA 2012"/>
      <sheetName val="LES ARENES 2012"/>
      <sheetName val="SIMBOLOGIA"/>
      <sheetName val="comunicacio setmanal"/>
      <sheetName val="ESTADÍSTIQUES"/>
    </sheetNames>
    <sheetDataSet>
      <sheetData sheetId="0">
        <row r="7">
          <cell r="F7">
            <v>3</v>
          </cell>
          <cell r="N7">
            <v>6</v>
          </cell>
          <cell r="W7">
            <v>3</v>
          </cell>
          <cell r="AD7">
            <v>12</v>
          </cell>
        </row>
        <row r="42">
          <cell r="B42">
            <v>13.125806451612904</v>
          </cell>
          <cell r="C42">
            <v>3.9999999999999996</v>
          </cell>
          <cell r="F42">
            <v>1.3</v>
          </cell>
          <cell r="J42">
            <v>11.651724137931033</v>
          </cell>
          <cell r="K42">
            <v>0.49310344827586211</v>
          </cell>
          <cell r="N42">
            <v>14.6</v>
          </cell>
          <cell r="R42">
            <v>19.129032258064516</v>
          </cell>
          <cell r="S42">
            <v>5.838709677419355</v>
          </cell>
          <cell r="V42">
            <v>41.199999999999996</v>
          </cell>
          <cell r="Z42">
            <v>17.833333333333332</v>
          </cell>
          <cell r="AA42">
            <v>8.1206896551724146</v>
          </cell>
          <cell r="AD42">
            <v>86.699999999999989</v>
          </cell>
        </row>
        <row r="43">
          <cell r="G43">
            <v>7</v>
          </cell>
          <cell r="O43">
            <v>4</v>
          </cell>
          <cell r="W43">
            <v>3</v>
          </cell>
          <cell r="AE43">
            <v>2</v>
          </cell>
        </row>
        <row r="77">
          <cell r="B77">
            <v>24.516129032258064</v>
          </cell>
          <cell r="C77">
            <v>11.838709677419354</v>
          </cell>
          <cell r="F77">
            <v>25.2</v>
          </cell>
          <cell r="J77">
            <v>28.866666666666667</v>
          </cell>
          <cell r="K77">
            <v>16</v>
          </cell>
          <cell r="N77">
            <v>28.3</v>
          </cell>
          <cell r="R77">
            <v>30.080645161290324</v>
          </cell>
          <cell r="S77">
            <v>17.20967741935484</v>
          </cell>
          <cell r="V77">
            <v>8.1</v>
          </cell>
          <cell r="Z77">
            <v>32.354838709677416</v>
          </cell>
          <cell r="AA77">
            <v>19.080645161290324</v>
          </cell>
          <cell r="AD77">
            <v>48.199999999999996</v>
          </cell>
        </row>
        <row r="78">
          <cell r="G78">
            <v>4</v>
          </cell>
          <cell r="O78">
            <v>14</v>
          </cell>
          <cell r="W78">
            <v>6</v>
          </cell>
          <cell r="AE78">
            <v>3</v>
          </cell>
        </row>
        <row r="112">
          <cell r="B112">
            <v>26.433333333333334</v>
          </cell>
          <cell r="C112">
            <v>15.533333333333333</v>
          </cell>
          <cell r="F112">
            <v>75</v>
          </cell>
          <cell r="J112">
            <v>21.741935483870968</v>
          </cell>
          <cell r="K112">
            <v>12.14516129032258</v>
          </cell>
          <cell r="R112">
            <v>16.216666666666665</v>
          </cell>
          <cell r="S112">
            <v>8.15</v>
          </cell>
          <cell r="V112">
            <v>15</v>
          </cell>
          <cell r="Z112">
            <v>13.3</v>
          </cell>
          <cell r="AA112">
            <v>4.9838709677419351</v>
          </cell>
          <cell r="AD112">
            <v>0.6</v>
          </cell>
        </row>
      </sheetData>
      <sheetData sheetId="1"/>
      <sheetData sheetId="2"/>
      <sheetData sheetId="3"/>
      <sheetData sheetId="4"/>
      <sheetData sheetId="5">
        <row r="1">
          <cell r="B1" t="str">
            <v>temp.maxMITJANA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L493"/>
  <sheetViews>
    <sheetView tabSelected="1" topLeftCell="A91" zoomScale="96" zoomScaleNormal="96" workbookViewId="0">
      <selection activeCell="L480" sqref="L480"/>
    </sheetView>
  </sheetViews>
  <sheetFormatPr baseColWidth="10" defaultColWidth="9.140625" defaultRowHeight="12.75"/>
  <cols>
    <col min="1" max="1" width="9.7109375" customWidth="1"/>
    <col min="2" max="2" width="5.7109375" customWidth="1"/>
    <col min="3" max="4" width="9.7109375" style="131" customWidth="1"/>
    <col min="5" max="6" width="9.7109375" customWidth="1"/>
    <col min="7" max="7" width="15.28515625" bestFit="1" customWidth="1"/>
    <col min="8" max="8" width="15.7109375" customWidth="1"/>
    <col min="9" max="9" width="5.7109375" customWidth="1"/>
    <col min="10" max="13" width="9.7109375" customWidth="1"/>
    <col min="14" max="14" width="15.7109375" customWidth="1"/>
    <col min="15" max="15" width="5.7109375" customWidth="1"/>
    <col min="16" max="19" width="9.7109375" customWidth="1"/>
    <col min="20" max="21" width="15.7109375" customWidth="1"/>
    <col min="22" max="64" width="9.140625" style="4"/>
  </cols>
  <sheetData>
    <row r="1" spans="1:22" ht="62.25" customHeight="1">
      <c r="A1" s="14"/>
      <c r="B1" s="14"/>
      <c r="C1" s="132"/>
      <c r="D1" s="132"/>
      <c r="E1" s="14"/>
      <c r="F1" s="14"/>
      <c r="G1" s="14"/>
      <c r="H1" s="14"/>
      <c r="I1" s="14"/>
      <c r="J1" s="14"/>
      <c r="K1" s="14"/>
      <c r="L1" s="14"/>
    </row>
    <row r="2" spans="1:22" ht="30" customHeight="1">
      <c r="A2" s="14"/>
      <c r="B2" s="14"/>
      <c r="C2" s="132"/>
      <c r="D2" s="132"/>
      <c r="E2" s="14"/>
      <c r="F2" s="14"/>
      <c r="G2" s="14"/>
      <c r="H2" s="14"/>
      <c r="I2" s="14"/>
      <c r="J2" s="14"/>
      <c r="K2" s="14"/>
      <c r="L2" s="14"/>
    </row>
    <row r="3" spans="1:22" ht="18">
      <c r="A3" s="118" t="s">
        <v>10</v>
      </c>
      <c r="B3" s="14"/>
      <c r="D3" s="133"/>
      <c r="E3" s="118"/>
      <c r="F3" s="118"/>
      <c r="G3" s="118"/>
      <c r="H3" s="118"/>
      <c r="I3" s="118"/>
      <c r="J3" s="118"/>
      <c r="K3" s="118"/>
      <c r="L3" s="118"/>
    </row>
    <row r="4" spans="1:22" ht="20.100000000000001" customHeight="1">
      <c r="A4" s="14"/>
      <c r="B4" s="14"/>
      <c r="C4" s="132"/>
      <c r="D4" s="132"/>
      <c r="E4" s="14"/>
      <c r="F4" s="14"/>
      <c r="G4" s="14"/>
      <c r="H4" s="14"/>
      <c r="I4" s="14"/>
      <c r="J4" s="14"/>
      <c r="K4" s="14"/>
      <c r="L4" s="14"/>
    </row>
    <row r="5" spans="1:22" ht="20.25">
      <c r="A5" s="118" t="s">
        <v>29</v>
      </c>
      <c r="B5" s="14"/>
      <c r="D5" s="134"/>
      <c r="E5" s="14"/>
      <c r="F5" s="14"/>
      <c r="G5" s="14"/>
      <c r="H5" s="14"/>
      <c r="I5" s="14"/>
      <c r="J5" s="14"/>
      <c r="K5" s="14"/>
      <c r="L5" s="14"/>
    </row>
    <row r="6" spans="1:22" ht="50.1" customHeight="1" thickBot="1"/>
    <row r="7" spans="1:22" ht="24" customHeight="1" thickBot="1">
      <c r="A7" s="227" t="s">
        <v>30</v>
      </c>
      <c r="B7" s="228"/>
      <c r="C7" s="228"/>
      <c r="D7" s="228"/>
      <c r="E7" s="228"/>
      <c r="F7" s="228"/>
      <c r="G7" s="228"/>
      <c r="H7" s="228"/>
      <c r="I7" s="228"/>
      <c r="J7" s="228"/>
      <c r="K7" s="228"/>
      <c r="L7" s="228"/>
      <c r="M7" s="228"/>
      <c r="N7" s="228"/>
      <c r="O7" s="228"/>
      <c r="P7" s="228"/>
      <c r="Q7" s="228"/>
      <c r="R7" s="228"/>
      <c r="S7" s="228"/>
      <c r="T7" s="228"/>
      <c r="U7" s="229"/>
      <c r="V7" s="5"/>
    </row>
    <row r="8" spans="1:22" ht="32.25" customHeight="1" thickBot="1">
      <c r="A8" s="230" t="s">
        <v>0</v>
      </c>
      <c r="B8" s="195" t="s">
        <v>26</v>
      </c>
      <c r="C8" s="224" t="s">
        <v>1</v>
      </c>
      <c r="D8" s="225"/>
      <c r="E8" s="201" t="s">
        <v>2</v>
      </c>
      <c r="F8" s="202"/>
      <c r="G8" s="71" t="s">
        <v>3</v>
      </c>
      <c r="H8" s="70" t="s">
        <v>28</v>
      </c>
      <c r="I8" s="195" t="s">
        <v>24</v>
      </c>
      <c r="J8" s="201" t="s">
        <v>1</v>
      </c>
      <c r="K8" s="202"/>
      <c r="L8" s="201" t="s">
        <v>2</v>
      </c>
      <c r="M8" s="202"/>
      <c r="N8" s="71" t="s">
        <v>3</v>
      </c>
      <c r="O8" s="195" t="s">
        <v>25</v>
      </c>
      <c r="P8" s="201" t="s">
        <v>1</v>
      </c>
      <c r="Q8" s="202"/>
      <c r="R8" s="201" t="s">
        <v>2</v>
      </c>
      <c r="S8" s="202"/>
      <c r="T8" s="71" t="s">
        <v>3</v>
      </c>
      <c r="U8" s="71" t="s">
        <v>27</v>
      </c>
      <c r="V8" s="5"/>
    </row>
    <row r="9" spans="1:22" ht="13.5" customHeight="1" thickBot="1">
      <c r="A9" s="231"/>
      <c r="B9" s="196"/>
      <c r="C9" s="135" t="s">
        <v>4</v>
      </c>
      <c r="D9" s="136" t="s">
        <v>5</v>
      </c>
      <c r="E9" s="25" t="s">
        <v>6</v>
      </c>
      <c r="F9" s="26" t="s">
        <v>7</v>
      </c>
      <c r="G9" s="57" t="s">
        <v>8</v>
      </c>
      <c r="H9" s="69" t="s">
        <v>9</v>
      </c>
      <c r="I9" s="196"/>
      <c r="J9" s="25" t="s">
        <v>4</v>
      </c>
      <c r="K9" s="53" t="s">
        <v>5</v>
      </c>
      <c r="L9" s="25" t="s">
        <v>6</v>
      </c>
      <c r="M9" s="26" t="s">
        <v>7</v>
      </c>
      <c r="N9" s="54" t="s">
        <v>8</v>
      </c>
      <c r="O9" s="196"/>
      <c r="P9" s="52" t="s">
        <v>4</v>
      </c>
      <c r="Q9" s="55" t="s">
        <v>5</v>
      </c>
      <c r="R9" s="52" t="s">
        <v>6</v>
      </c>
      <c r="S9" s="57" t="s">
        <v>7</v>
      </c>
      <c r="T9" s="54" t="s">
        <v>8</v>
      </c>
      <c r="U9" s="54" t="s">
        <v>11</v>
      </c>
    </row>
    <row r="10" spans="1:22" ht="12.75" customHeight="1">
      <c r="A10" s="30">
        <v>1</v>
      </c>
      <c r="B10" s="196"/>
      <c r="C10" s="95">
        <v>12.5</v>
      </c>
      <c r="D10" s="107">
        <v>0</v>
      </c>
      <c r="E10" s="40">
        <v>80</v>
      </c>
      <c r="F10" s="43">
        <v>34</v>
      </c>
      <c r="G10" s="46"/>
      <c r="H10" s="146"/>
      <c r="I10" s="196"/>
      <c r="J10" s="104">
        <v>13</v>
      </c>
      <c r="K10" s="110">
        <v>0</v>
      </c>
      <c r="L10" s="40">
        <v>92</v>
      </c>
      <c r="M10" s="43">
        <v>52</v>
      </c>
      <c r="N10" s="129"/>
      <c r="O10" s="196"/>
      <c r="P10" s="95">
        <v>13</v>
      </c>
      <c r="Q10" s="107">
        <v>0</v>
      </c>
      <c r="R10" s="34">
        <v>99</v>
      </c>
      <c r="S10" s="51">
        <v>50</v>
      </c>
      <c r="T10" s="46"/>
      <c r="U10" s="49">
        <v>996</v>
      </c>
    </row>
    <row r="11" spans="1:22" ht="12.75" customHeight="1">
      <c r="A11" s="20">
        <v>2</v>
      </c>
      <c r="B11" s="196"/>
      <c r="C11" s="97">
        <v>16</v>
      </c>
      <c r="D11" s="108">
        <v>2.5</v>
      </c>
      <c r="E11" s="36">
        <v>51</v>
      </c>
      <c r="F11" s="44">
        <v>24</v>
      </c>
      <c r="G11" s="47"/>
      <c r="H11" s="147">
        <v>8</v>
      </c>
      <c r="I11" s="196"/>
      <c r="J11" s="97">
        <v>18</v>
      </c>
      <c r="K11" s="108">
        <v>0</v>
      </c>
      <c r="L11" s="36">
        <v>90</v>
      </c>
      <c r="M11" s="44">
        <v>27</v>
      </c>
      <c r="N11" s="126"/>
      <c r="O11" s="196"/>
      <c r="P11" s="97">
        <v>13</v>
      </c>
      <c r="Q11" s="108">
        <v>6</v>
      </c>
      <c r="R11" s="36">
        <v>70</v>
      </c>
      <c r="S11" s="44">
        <v>35</v>
      </c>
      <c r="T11" s="47"/>
      <c r="U11" s="41">
        <v>1000</v>
      </c>
    </row>
    <row r="12" spans="1:22" ht="12.75" customHeight="1">
      <c r="A12" s="20">
        <v>3</v>
      </c>
      <c r="B12" s="196"/>
      <c r="C12" s="97">
        <v>16</v>
      </c>
      <c r="D12" s="108">
        <v>8</v>
      </c>
      <c r="E12" s="36">
        <v>48</v>
      </c>
      <c r="F12" s="44">
        <v>26</v>
      </c>
      <c r="G12" s="47"/>
      <c r="H12" s="147"/>
      <c r="I12" s="196"/>
      <c r="J12" s="97">
        <v>19</v>
      </c>
      <c r="K12" s="108">
        <v>6</v>
      </c>
      <c r="L12" s="36">
        <v>58</v>
      </c>
      <c r="M12" s="44">
        <v>29</v>
      </c>
      <c r="N12" s="126"/>
      <c r="O12" s="196"/>
      <c r="P12" s="97">
        <v>14</v>
      </c>
      <c r="Q12" s="108">
        <v>4</v>
      </c>
      <c r="R12" s="36">
        <v>98</v>
      </c>
      <c r="S12" s="44">
        <v>40</v>
      </c>
      <c r="T12" s="47"/>
      <c r="U12" s="41">
        <v>995</v>
      </c>
    </row>
    <row r="13" spans="1:22" ht="12.75" customHeight="1">
      <c r="A13" s="20">
        <v>4</v>
      </c>
      <c r="B13" s="196"/>
      <c r="C13" s="97">
        <v>15</v>
      </c>
      <c r="D13" s="108">
        <v>7</v>
      </c>
      <c r="E13" s="36">
        <v>75</v>
      </c>
      <c r="F13" s="44">
        <v>33</v>
      </c>
      <c r="G13" s="47"/>
      <c r="H13" s="147"/>
      <c r="I13" s="196"/>
      <c r="J13" s="97">
        <v>18</v>
      </c>
      <c r="K13" s="108">
        <v>4</v>
      </c>
      <c r="L13" s="36">
        <v>90</v>
      </c>
      <c r="M13" s="44">
        <v>36</v>
      </c>
      <c r="N13" s="126"/>
      <c r="O13" s="196"/>
      <c r="P13" s="97">
        <v>14.5</v>
      </c>
      <c r="Q13" s="108">
        <v>3</v>
      </c>
      <c r="R13" s="36">
        <v>100</v>
      </c>
      <c r="S13" s="44">
        <v>52</v>
      </c>
      <c r="T13" s="47"/>
      <c r="U13" s="41">
        <v>993</v>
      </c>
    </row>
    <row r="14" spans="1:22" ht="12.75" customHeight="1">
      <c r="A14" s="20">
        <v>5</v>
      </c>
      <c r="B14" s="196"/>
      <c r="C14" s="97">
        <v>16</v>
      </c>
      <c r="D14" s="108">
        <v>5</v>
      </c>
      <c r="E14" s="36">
        <v>84</v>
      </c>
      <c r="F14" s="44">
        <v>42</v>
      </c>
      <c r="G14" s="47"/>
      <c r="H14" s="147">
        <v>6</v>
      </c>
      <c r="I14" s="196"/>
      <c r="J14" s="97">
        <v>18</v>
      </c>
      <c r="K14" s="108">
        <v>3</v>
      </c>
      <c r="L14" s="36">
        <v>98</v>
      </c>
      <c r="M14" s="44">
        <v>28</v>
      </c>
      <c r="N14" s="126"/>
      <c r="O14" s="196"/>
      <c r="P14" s="97">
        <v>16</v>
      </c>
      <c r="Q14" s="108">
        <v>2</v>
      </c>
      <c r="R14" s="36">
        <v>100</v>
      </c>
      <c r="S14" s="44">
        <v>40</v>
      </c>
      <c r="T14" s="47"/>
      <c r="U14" s="41">
        <v>993</v>
      </c>
    </row>
    <row r="15" spans="1:22" ht="12.75" customHeight="1">
      <c r="A15" s="20">
        <v>6</v>
      </c>
      <c r="B15" s="196"/>
      <c r="C15" s="97">
        <v>13</v>
      </c>
      <c r="D15" s="108">
        <v>3.5</v>
      </c>
      <c r="E15" s="36">
        <v>84</v>
      </c>
      <c r="F15" s="44">
        <v>47</v>
      </c>
      <c r="G15" s="47"/>
      <c r="H15" s="147"/>
      <c r="I15" s="196"/>
      <c r="J15" s="97">
        <v>15</v>
      </c>
      <c r="K15" s="108">
        <v>2</v>
      </c>
      <c r="L15" s="36">
        <v>96</v>
      </c>
      <c r="M15" s="44">
        <v>50</v>
      </c>
      <c r="N15" s="126"/>
      <c r="O15" s="196"/>
      <c r="P15" s="97">
        <v>12.5</v>
      </c>
      <c r="Q15" s="108">
        <v>4</v>
      </c>
      <c r="R15" s="36">
        <v>100</v>
      </c>
      <c r="S15" s="44">
        <v>62</v>
      </c>
      <c r="T15" s="47"/>
      <c r="U15" s="41">
        <v>988</v>
      </c>
    </row>
    <row r="16" spans="1:22" ht="12.75" customHeight="1">
      <c r="A16" s="20">
        <v>7</v>
      </c>
      <c r="B16" s="196"/>
      <c r="C16" s="97">
        <v>13</v>
      </c>
      <c r="D16" s="108">
        <v>4</v>
      </c>
      <c r="E16" s="36">
        <v>80</v>
      </c>
      <c r="F16" s="44">
        <v>40</v>
      </c>
      <c r="G16" s="47"/>
      <c r="H16" s="147">
        <v>7.5</v>
      </c>
      <c r="I16" s="196"/>
      <c r="J16" s="97">
        <v>14</v>
      </c>
      <c r="K16" s="108">
        <v>4</v>
      </c>
      <c r="L16" s="36">
        <v>96</v>
      </c>
      <c r="M16" s="44">
        <v>55</v>
      </c>
      <c r="N16" s="126"/>
      <c r="O16" s="196"/>
      <c r="P16" s="97">
        <v>12.5</v>
      </c>
      <c r="Q16" s="108">
        <v>1</v>
      </c>
      <c r="R16" s="36">
        <v>100</v>
      </c>
      <c r="S16" s="44">
        <v>70</v>
      </c>
      <c r="T16" s="47"/>
      <c r="U16" s="41">
        <v>992</v>
      </c>
    </row>
    <row r="17" spans="1:21" ht="12.75" customHeight="1">
      <c r="A17" s="20">
        <v>8</v>
      </c>
      <c r="B17" s="196"/>
      <c r="C17" s="97">
        <v>12</v>
      </c>
      <c r="D17" s="108">
        <v>3</v>
      </c>
      <c r="E17" s="36">
        <v>74</v>
      </c>
      <c r="F17" s="44">
        <v>35</v>
      </c>
      <c r="G17" s="47"/>
      <c r="H17" s="147">
        <v>4.5</v>
      </c>
      <c r="I17" s="196"/>
      <c r="J17" s="97">
        <v>14</v>
      </c>
      <c r="K17" s="108">
        <v>1</v>
      </c>
      <c r="L17" s="36">
        <v>97</v>
      </c>
      <c r="M17" s="44">
        <v>44</v>
      </c>
      <c r="N17" s="126"/>
      <c r="O17" s="196"/>
      <c r="P17" s="97">
        <v>10</v>
      </c>
      <c r="Q17" s="108">
        <v>1</v>
      </c>
      <c r="R17" s="36">
        <v>100</v>
      </c>
      <c r="S17" s="44">
        <v>70</v>
      </c>
      <c r="T17" s="47"/>
      <c r="U17" s="41">
        <v>998</v>
      </c>
    </row>
    <row r="18" spans="1:21" ht="12.75" customHeight="1">
      <c r="A18" s="20">
        <v>9</v>
      </c>
      <c r="B18" s="196"/>
      <c r="C18" s="97">
        <v>12.5</v>
      </c>
      <c r="D18" s="108">
        <v>3</v>
      </c>
      <c r="E18" s="36">
        <v>64</v>
      </c>
      <c r="F18" s="44">
        <v>27</v>
      </c>
      <c r="G18" s="47"/>
      <c r="H18" s="147">
        <v>4.5</v>
      </c>
      <c r="I18" s="196"/>
      <c r="J18" s="97">
        <v>15</v>
      </c>
      <c r="K18" s="108">
        <v>2</v>
      </c>
      <c r="L18" s="36">
        <v>96</v>
      </c>
      <c r="M18" s="44">
        <v>38</v>
      </c>
      <c r="N18" s="126"/>
      <c r="O18" s="196"/>
      <c r="P18" s="97">
        <v>12</v>
      </c>
      <c r="Q18" s="108">
        <v>6</v>
      </c>
      <c r="R18" s="36">
        <v>94</v>
      </c>
      <c r="S18" s="44">
        <v>55</v>
      </c>
      <c r="T18" s="47"/>
      <c r="U18" s="41">
        <v>1002</v>
      </c>
    </row>
    <row r="19" spans="1:21" ht="12.75" customHeight="1">
      <c r="A19" s="20">
        <v>10</v>
      </c>
      <c r="B19" s="196"/>
      <c r="C19" s="97">
        <v>19</v>
      </c>
      <c r="D19" s="108">
        <v>4</v>
      </c>
      <c r="E19" s="36">
        <v>80</v>
      </c>
      <c r="F19" s="44">
        <v>49</v>
      </c>
      <c r="G19" s="47"/>
      <c r="H19" s="147"/>
      <c r="I19" s="196"/>
      <c r="J19" s="97">
        <v>22</v>
      </c>
      <c r="K19" s="108">
        <v>6</v>
      </c>
      <c r="L19" s="36">
        <v>81</v>
      </c>
      <c r="M19" s="44">
        <v>31</v>
      </c>
      <c r="N19" s="126"/>
      <c r="O19" s="196"/>
      <c r="P19" s="97">
        <v>17.5</v>
      </c>
      <c r="Q19" s="108">
        <v>4.5</v>
      </c>
      <c r="R19" s="36">
        <v>100</v>
      </c>
      <c r="S19" s="44">
        <v>45</v>
      </c>
      <c r="T19" s="47"/>
      <c r="U19" s="41">
        <v>998</v>
      </c>
    </row>
    <row r="20" spans="1:21" ht="12.75" customHeight="1">
      <c r="A20" s="20">
        <v>11</v>
      </c>
      <c r="B20" s="196"/>
      <c r="C20" s="97">
        <v>15</v>
      </c>
      <c r="D20" s="108">
        <v>6</v>
      </c>
      <c r="E20" s="36">
        <v>78</v>
      </c>
      <c r="F20" s="44">
        <v>23</v>
      </c>
      <c r="G20" s="47"/>
      <c r="H20" s="147"/>
      <c r="I20" s="196"/>
      <c r="J20" s="97">
        <v>17</v>
      </c>
      <c r="K20" s="108">
        <v>5</v>
      </c>
      <c r="L20" s="36">
        <v>95</v>
      </c>
      <c r="M20" s="44">
        <v>56</v>
      </c>
      <c r="N20" s="126"/>
      <c r="O20" s="196"/>
      <c r="P20" s="97">
        <v>10</v>
      </c>
      <c r="Q20" s="108"/>
      <c r="R20" s="36"/>
      <c r="S20" s="44">
        <v>80</v>
      </c>
      <c r="T20" s="47"/>
      <c r="U20" s="41">
        <v>989</v>
      </c>
    </row>
    <row r="21" spans="1:21" ht="12.75" customHeight="1">
      <c r="A21" s="20">
        <v>12</v>
      </c>
      <c r="B21" s="196"/>
      <c r="C21" s="97">
        <v>18.5</v>
      </c>
      <c r="D21" s="108">
        <v>4.5</v>
      </c>
      <c r="E21" s="36">
        <v>82</v>
      </c>
      <c r="F21" s="44">
        <v>47</v>
      </c>
      <c r="G21" s="47"/>
      <c r="H21" s="147">
        <v>7.5</v>
      </c>
      <c r="I21" s="196"/>
      <c r="J21" s="97">
        <v>20</v>
      </c>
      <c r="K21" s="108">
        <v>3</v>
      </c>
      <c r="L21" s="36">
        <v>96</v>
      </c>
      <c r="M21" s="44">
        <v>27</v>
      </c>
      <c r="N21" s="126"/>
      <c r="O21" s="196"/>
      <c r="P21" s="97">
        <v>17.5</v>
      </c>
      <c r="Q21" s="108">
        <v>5</v>
      </c>
      <c r="R21" s="36">
        <v>92</v>
      </c>
      <c r="S21" s="44">
        <v>35</v>
      </c>
      <c r="T21" s="47"/>
      <c r="U21" s="41">
        <v>996</v>
      </c>
    </row>
    <row r="22" spans="1:21" ht="12.75" customHeight="1">
      <c r="A22" s="20">
        <v>13</v>
      </c>
      <c r="B22" s="196"/>
      <c r="C22" s="97">
        <v>16</v>
      </c>
      <c r="D22" s="108">
        <v>5</v>
      </c>
      <c r="E22" s="36">
        <v>82</v>
      </c>
      <c r="F22" s="44">
        <v>36</v>
      </c>
      <c r="G22" s="47"/>
      <c r="H22" s="147">
        <v>9.5</v>
      </c>
      <c r="I22" s="196"/>
      <c r="J22" s="97">
        <v>17</v>
      </c>
      <c r="K22" s="108">
        <v>7</v>
      </c>
      <c r="L22" s="36">
        <v>95</v>
      </c>
      <c r="M22" s="44">
        <v>54</v>
      </c>
      <c r="N22" s="126"/>
      <c r="O22" s="196"/>
      <c r="P22" s="97">
        <v>17</v>
      </c>
      <c r="Q22" s="108">
        <v>6.5</v>
      </c>
      <c r="R22" s="36">
        <v>92</v>
      </c>
      <c r="S22" s="44">
        <v>42</v>
      </c>
      <c r="T22" s="47"/>
      <c r="U22" s="41">
        <v>989</v>
      </c>
    </row>
    <row r="23" spans="1:21" ht="12.75" customHeight="1">
      <c r="A23" s="20">
        <v>14</v>
      </c>
      <c r="B23" s="196"/>
      <c r="C23" s="97">
        <v>16</v>
      </c>
      <c r="D23" s="108">
        <v>6.5</v>
      </c>
      <c r="E23" s="36">
        <v>80</v>
      </c>
      <c r="F23" s="44">
        <v>31</v>
      </c>
      <c r="G23" s="47"/>
      <c r="H23" s="147">
        <v>7.5</v>
      </c>
      <c r="I23" s="196"/>
      <c r="J23" s="97">
        <v>18</v>
      </c>
      <c r="K23" s="108">
        <v>5</v>
      </c>
      <c r="L23" s="36">
        <v>92</v>
      </c>
      <c r="M23" s="44">
        <v>38</v>
      </c>
      <c r="N23" s="126"/>
      <c r="O23" s="196"/>
      <c r="P23" s="97">
        <v>16</v>
      </c>
      <c r="Q23" s="108">
        <v>4</v>
      </c>
      <c r="R23" s="36">
        <v>97</v>
      </c>
      <c r="S23" s="44">
        <v>42</v>
      </c>
      <c r="T23" s="47"/>
      <c r="U23" s="41">
        <v>987</v>
      </c>
    </row>
    <row r="24" spans="1:21" ht="12.75" customHeight="1">
      <c r="A24" s="20">
        <v>15</v>
      </c>
      <c r="B24" s="196"/>
      <c r="C24" s="97">
        <v>17.5</v>
      </c>
      <c r="D24" s="108">
        <v>6</v>
      </c>
      <c r="E24" s="36">
        <v>84</v>
      </c>
      <c r="F24" s="44">
        <v>43</v>
      </c>
      <c r="G24" s="47"/>
      <c r="H24" s="147">
        <v>9</v>
      </c>
      <c r="I24" s="196"/>
      <c r="J24" s="97">
        <v>18</v>
      </c>
      <c r="K24" s="108">
        <v>4</v>
      </c>
      <c r="L24" s="36">
        <v>96</v>
      </c>
      <c r="M24" s="44">
        <v>40</v>
      </c>
      <c r="N24" s="126"/>
      <c r="O24" s="196"/>
      <c r="P24" s="97">
        <v>18</v>
      </c>
      <c r="Q24" s="108">
        <v>4</v>
      </c>
      <c r="R24" s="36">
        <v>98</v>
      </c>
      <c r="S24" s="44">
        <v>30</v>
      </c>
      <c r="T24" s="47"/>
      <c r="U24" s="41">
        <v>982</v>
      </c>
    </row>
    <row r="25" spans="1:21" ht="12.75" customHeight="1">
      <c r="A25" s="20">
        <v>16</v>
      </c>
      <c r="B25" s="196"/>
      <c r="C25" s="97">
        <v>11.5</v>
      </c>
      <c r="D25" s="108">
        <v>5.5</v>
      </c>
      <c r="E25" s="36">
        <v>77</v>
      </c>
      <c r="F25" s="44">
        <v>47</v>
      </c>
      <c r="G25" s="47"/>
      <c r="H25" s="147">
        <v>9.5</v>
      </c>
      <c r="I25" s="196"/>
      <c r="J25" s="97">
        <v>11</v>
      </c>
      <c r="K25" s="108">
        <v>5</v>
      </c>
      <c r="L25" s="36">
        <v>95</v>
      </c>
      <c r="M25" s="44">
        <v>58</v>
      </c>
      <c r="N25" s="126"/>
      <c r="O25" s="196"/>
      <c r="P25" s="97">
        <v>11</v>
      </c>
      <c r="Q25" s="108">
        <v>3</v>
      </c>
      <c r="R25" s="36">
        <v>90</v>
      </c>
      <c r="S25" s="44">
        <v>55</v>
      </c>
      <c r="T25" s="47"/>
      <c r="U25" s="41">
        <v>972</v>
      </c>
    </row>
    <row r="26" spans="1:21" ht="12.75" customHeight="1">
      <c r="A26" s="20">
        <v>17</v>
      </c>
      <c r="B26" s="196"/>
      <c r="C26" s="97">
        <v>11</v>
      </c>
      <c r="D26" s="108">
        <v>2</v>
      </c>
      <c r="E26" s="36">
        <v>80</v>
      </c>
      <c r="F26" s="44">
        <v>27</v>
      </c>
      <c r="G26" s="47"/>
      <c r="H26" s="147"/>
      <c r="I26" s="196"/>
      <c r="J26" s="97">
        <v>12</v>
      </c>
      <c r="K26" s="108">
        <v>2</v>
      </c>
      <c r="L26" s="36">
        <v>97</v>
      </c>
      <c r="M26" s="44">
        <v>50</v>
      </c>
      <c r="N26" s="126"/>
      <c r="O26" s="196"/>
      <c r="P26" s="97">
        <v>10</v>
      </c>
      <c r="Q26" s="108">
        <v>0</v>
      </c>
      <c r="R26" s="36">
        <v>98</v>
      </c>
      <c r="S26" s="44">
        <v>52</v>
      </c>
      <c r="T26" s="47">
        <v>1.7</v>
      </c>
      <c r="U26" s="41">
        <v>982</v>
      </c>
    </row>
    <row r="27" spans="1:21" ht="12.75" customHeight="1">
      <c r="A27" s="20">
        <v>18</v>
      </c>
      <c r="B27" s="196"/>
      <c r="C27" s="97">
        <v>11.5</v>
      </c>
      <c r="D27" s="108">
        <v>0</v>
      </c>
      <c r="E27" s="36">
        <v>85</v>
      </c>
      <c r="F27" s="44">
        <v>80</v>
      </c>
      <c r="G27" s="47">
        <v>4.2</v>
      </c>
      <c r="H27" s="147"/>
      <c r="I27" s="196"/>
      <c r="J27" s="97">
        <v>13</v>
      </c>
      <c r="K27" s="108">
        <v>-1</v>
      </c>
      <c r="L27" s="36">
        <v>97</v>
      </c>
      <c r="M27" s="44">
        <v>29</v>
      </c>
      <c r="N27" s="126"/>
      <c r="O27" s="196"/>
      <c r="P27" s="97">
        <v>11</v>
      </c>
      <c r="Q27" s="108"/>
      <c r="R27" s="36"/>
      <c r="S27" s="44">
        <v>42</v>
      </c>
      <c r="T27" s="47"/>
      <c r="U27" s="41">
        <v>982</v>
      </c>
    </row>
    <row r="28" spans="1:21" ht="12.75" customHeight="1">
      <c r="A28" s="20">
        <v>19</v>
      </c>
      <c r="B28" s="196"/>
      <c r="C28" s="97">
        <v>7</v>
      </c>
      <c r="D28" s="108">
        <v>4</v>
      </c>
      <c r="E28" s="36">
        <v>85</v>
      </c>
      <c r="F28" s="44">
        <v>80</v>
      </c>
      <c r="G28" s="47">
        <v>8.4</v>
      </c>
      <c r="H28" s="147">
        <v>5</v>
      </c>
      <c r="I28" s="196"/>
      <c r="J28" s="97">
        <v>8</v>
      </c>
      <c r="K28" s="108">
        <v>4</v>
      </c>
      <c r="L28" s="36">
        <v>98</v>
      </c>
      <c r="M28" s="44">
        <v>95</v>
      </c>
      <c r="N28" s="126">
        <v>5</v>
      </c>
      <c r="O28" s="196"/>
      <c r="P28" s="97">
        <v>7</v>
      </c>
      <c r="Q28" s="108">
        <v>4</v>
      </c>
      <c r="R28" s="36">
        <v>100</v>
      </c>
      <c r="S28" s="44">
        <v>100</v>
      </c>
      <c r="T28" s="47">
        <v>12.5</v>
      </c>
      <c r="U28" s="41">
        <v>972</v>
      </c>
    </row>
    <row r="29" spans="1:21" ht="12.75" customHeight="1">
      <c r="A29" s="20">
        <v>20</v>
      </c>
      <c r="B29" s="196"/>
      <c r="C29" s="97">
        <v>8.5</v>
      </c>
      <c r="D29" s="108">
        <v>3</v>
      </c>
      <c r="E29" s="36">
        <v>80</v>
      </c>
      <c r="F29" s="44">
        <v>52</v>
      </c>
      <c r="G29" s="47">
        <v>0.2</v>
      </c>
      <c r="H29" s="147">
        <v>3.5</v>
      </c>
      <c r="I29" s="196"/>
      <c r="J29" s="97">
        <v>11</v>
      </c>
      <c r="K29" s="108">
        <v>4</v>
      </c>
      <c r="L29" s="36">
        <v>96</v>
      </c>
      <c r="M29" s="44">
        <v>60</v>
      </c>
      <c r="N29" s="126">
        <v>8</v>
      </c>
      <c r="O29" s="196"/>
      <c r="P29" s="97">
        <v>7.5</v>
      </c>
      <c r="Q29" s="108">
        <v>3</v>
      </c>
      <c r="R29" s="36">
        <v>95</v>
      </c>
      <c r="S29" s="44">
        <v>82</v>
      </c>
      <c r="T29" s="47"/>
      <c r="U29" s="41">
        <v>972</v>
      </c>
    </row>
    <row r="30" spans="1:21" ht="12.75" customHeight="1">
      <c r="A30" s="20">
        <v>21</v>
      </c>
      <c r="B30" s="196"/>
      <c r="C30" s="97">
        <v>8</v>
      </c>
      <c r="D30" s="108">
        <v>2.5</v>
      </c>
      <c r="E30" s="36">
        <v>73</v>
      </c>
      <c r="F30" s="44">
        <v>42</v>
      </c>
      <c r="G30" s="47"/>
      <c r="H30" s="147"/>
      <c r="I30" s="196"/>
      <c r="J30" s="97">
        <v>11</v>
      </c>
      <c r="K30" s="108">
        <v>3</v>
      </c>
      <c r="L30" s="36">
        <v>91</v>
      </c>
      <c r="M30" s="44">
        <v>50</v>
      </c>
      <c r="N30" s="126"/>
      <c r="O30" s="196"/>
      <c r="P30" s="97">
        <v>7</v>
      </c>
      <c r="Q30" s="108">
        <v>1</v>
      </c>
      <c r="R30" s="36">
        <v>100</v>
      </c>
      <c r="S30" s="44">
        <v>67</v>
      </c>
      <c r="T30" s="47"/>
      <c r="U30" s="41">
        <v>972</v>
      </c>
    </row>
    <row r="31" spans="1:21" ht="12.75" customHeight="1">
      <c r="A31" s="20">
        <v>22</v>
      </c>
      <c r="B31" s="196"/>
      <c r="C31" s="97">
        <v>10</v>
      </c>
      <c r="D31" s="108">
        <v>1.5</v>
      </c>
      <c r="E31" s="36">
        <v>73</v>
      </c>
      <c r="F31" s="44">
        <v>30</v>
      </c>
      <c r="G31" s="47"/>
      <c r="H31" s="147"/>
      <c r="I31" s="196"/>
      <c r="J31" s="97">
        <v>13</v>
      </c>
      <c r="K31" s="108">
        <v>0</v>
      </c>
      <c r="L31" s="36">
        <v>97</v>
      </c>
      <c r="M31" s="44">
        <v>33</v>
      </c>
      <c r="N31" s="126"/>
      <c r="O31" s="196"/>
      <c r="P31" s="97">
        <v>11</v>
      </c>
      <c r="Q31" s="108">
        <v>0.5</v>
      </c>
      <c r="R31" s="36">
        <v>100</v>
      </c>
      <c r="S31" s="44">
        <v>45</v>
      </c>
      <c r="T31" s="47"/>
      <c r="U31" s="41">
        <v>973</v>
      </c>
    </row>
    <row r="32" spans="1:21" ht="12.75" customHeight="1">
      <c r="A32" s="20">
        <v>23</v>
      </c>
      <c r="B32" s="196"/>
      <c r="C32" s="97">
        <v>12.5</v>
      </c>
      <c r="D32" s="108">
        <v>1</v>
      </c>
      <c r="E32" s="36">
        <v>50</v>
      </c>
      <c r="F32" s="44">
        <v>25</v>
      </c>
      <c r="G32" s="47"/>
      <c r="H32" s="147"/>
      <c r="I32" s="196"/>
      <c r="J32" s="97">
        <v>14</v>
      </c>
      <c r="K32" s="108">
        <v>1</v>
      </c>
      <c r="L32" s="36">
        <v>92</v>
      </c>
      <c r="M32" s="44">
        <v>28</v>
      </c>
      <c r="N32" s="126"/>
      <c r="O32" s="196"/>
      <c r="P32" s="97">
        <v>12</v>
      </c>
      <c r="Q32" s="108">
        <v>3</v>
      </c>
      <c r="R32" s="36">
        <v>70</v>
      </c>
      <c r="S32" s="44">
        <v>35</v>
      </c>
      <c r="T32" s="47"/>
      <c r="U32" s="41">
        <v>978</v>
      </c>
    </row>
    <row r="33" spans="1:64" ht="12.75" customHeight="1">
      <c r="A33" s="20">
        <v>24</v>
      </c>
      <c r="B33" s="196"/>
      <c r="C33" s="97">
        <v>12</v>
      </c>
      <c r="D33" s="108">
        <v>1.5</v>
      </c>
      <c r="E33" s="36">
        <v>45</v>
      </c>
      <c r="F33" s="44">
        <v>20</v>
      </c>
      <c r="G33" s="47"/>
      <c r="H33" s="147"/>
      <c r="I33" s="196"/>
      <c r="J33" s="97">
        <v>14</v>
      </c>
      <c r="K33" s="108">
        <v>1</v>
      </c>
      <c r="L33" s="36">
        <v>65</v>
      </c>
      <c r="M33" s="44">
        <v>30</v>
      </c>
      <c r="N33" s="126"/>
      <c r="O33" s="196"/>
      <c r="P33" s="97">
        <v>11</v>
      </c>
      <c r="Q33" s="108">
        <v>2.5</v>
      </c>
      <c r="R33" s="36">
        <v>65</v>
      </c>
      <c r="S33" s="44">
        <v>40</v>
      </c>
      <c r="T33" s="47"/>
      <c r="U33" s="41">
        <v>984</v>
      </c>
    </row>
    <row r="34" spans="1:64" ht="12.75" customHeight="1">
      <c r="A34" s="20">
        <v>25</v>
      </c>
      <c r="B34" s="196"/>
      <c r="C34" s="97">
        <v>16</v>
      </c>
      <c r="D34" s="108">
        <v>0.5</v>
      </c>
      <c r="E34" s="36">
        <v>45</v>
      </c>
      <c r="F34" s="44">
        <v>13</v>
      </c>
      <c r="G34" s="47"/>
      <c r="H34" s="147"/>
      <c r="I34" s="196"/>
      <c r="J34" s="97">
        <v>19</v>
      </c>
      <c r="K34" s="108">
        <v>3</v>
      </c>
      <c r="L34" s="36">
        <v>61</v>
      </c>
      <c r="M34" s="44">
        <v>14</v>
      </c>
      <c r="N34" s="126"/>
      <c r="O34" s="196"/>
      <c r="P34" s="97">
        <v>11</v>
      </c>
      <c r="Q34" s="108"/>
      <c r="R34" s="36"/>
      <c r="S34" s="44">
        <v>25</v>
      </c>
      <c r="T34" s="47"/>
      <c r="U34" s="41">
        <v>982</v>
      </c>
    </row>
    <row r="35" spans="1:64" ht="12.75" customHeight="1">
      <c r="A35" s="20">
        <v>26</v>
      </c>
      <c r="B35" s="196"/>
      <c r="C35" s="97">
        <v>10.5</v>
      </c>
      <c r="D35" s="108">
        <v>0.5</v>
      </c>
      <c r="E35" s="36">
        <v>55</v>
      </c>
      <c r="F35" s="44">
        <v>38</v>
      </c>
      <c r="G35" s="47"/>
      <c r="H35" s="147"/>
      <c r="I35" s="196"/>
      <c r="J35" s="97">
        <v>13</v>
      </c>
      <c r="K35" s="108">
        <v>1</v>
      </c>
      <c r="L35" s="36">
        <v>69</v>
      </c>
      <c r="M35" s="44">
        <v>46</v>
      </c>
      <c r="N35" s="126"/>
      <c r="O35" s="196"/>
      <c r="P35" s="97">
        <v>11.5</v>
      </c>
      <c r="Q35" s="108">
        <v>5.5</v>
      </c>
      <c r="R35" s="36" t="s">
        <v>15</v>
      </c>
      <c r="S35" s="44" t="s">
        <v>16</v>
      </c>
      <c r="T35" s="47"/>
      <c r="U35" s="41">
        <v>988</v>
      </c>
    </row>
    <row r="36" spans="1:64" ht="12.75" customHeight="1">
      <c r="A36" s="20">
        <v>27</v>
      </c>
      <c r="B36" s="196"/>
      <c r="C36" s="97">
        <v>12</v>
      </c>
      <c r="D36" s="108">
        <v>4</v>
      </c>
      <c r="E36" s="36">
        <v>80</v>
      </c>
      <c r="F36" s="44">
        <v>45</v>
      </c>
      <c r="G36" s="47"/>
      <c r="H36" s="147"/>
      <c r="I36" s="196"/>
      <c r="J36" s="97">
        <v>13</v>
      </c>
      <c r="K36" s="108">
        <v>4</v>
      </c>
      <c r="L36" s="36">
        <v>81</v>
      </c>
      <c r="M36" s="44">
        <v>50</v>
      </c>
      <c r="N36" s="126"/>
      <c r="O36" s="196"/>
      <c r="P36" s="97">
        <v>10</v>
      </c>
      <c r="Q36" s="108">
        <v>2.5</v>
      </c>
      <c r="R36" s="36" t="s">
        <v>14</v>
      </c>
      <c r="S36" s="44" t="s">
        <v>17</v>
      </c>
      <c r="T36" s="47"/>
      <c r="U36" s="41">
        <v>986</v>
      </c>
    </row>
    <row r="37" spans="1:64" ht="12.75" customHeight="1">
      <c r="A37" s="20">
        <v>28</v>
      </c>
      <c r="B37" s="196"/>
      <c r="C37" s="97">
        <v>12.5</v>
      </c>
      <c r="D37" s="108">
        <v>3</v>
      </c>
      <c r="E37" s="36">
        <v>80</v>
      </c>
      <c r="F37" s="44">
        <v>35</v>
      </c>
      <c r="G37" s="47"/>
      <c r="H37" s="147"/>
      <c r="I37" s="196"/>
      <c r="J37" s="97">
        <v>15</v>
      </c>
      <c r="K37" s="108">
        <v>2</v>
      </c>
      <c r="L37" s="36">
        <v>94</v>
      </c>
      <c r="M37" s="44">
        <v>37</v>
      </c>
      <c r="N37" s="126"/>
      <c r="O37" s="196"/>
      <c r="P37" s="97">
        <v>13</v>
      </c>
      <c r="Q37" s="108">
        <v>2.5</v>
      </c>
      <c r="R37" s="36" t="s">
        <v>14</v>
      </c>
      <c r="S37" s="44" t="s">
        <v>18</v>
      </c>
      <c r="T37" s="47"/>
      <c r="U37" s="41">
        <v>985</v>
      </c>
    </row>
    <row r="38" spans="1:64" ht="12.75" customHeight="1">
      <c r="A38" s="20">
        <v>29</v>
      </c>
      <c r="B38" s="196"/>
      <c r="C38" s="97">
        <v>14</v>
      </c>
      <c r="D38" s="108">
        <v>3</v>
      </c>
      <c r="E38" s="36">
        <v>75</v>
      </c>
      <c r="F38" s="44">
        <v>30</v>
      </c>
      <c r="G38" s="47"/>
      <c r="H38" s="147"/>
      <c r="I38" s="196"/>
      <c r="J38" s="97">
        <v>15</v>
      </c>
      <c r="K38" s="108">
        <v>3</v>
      </c>
      <c r="L38" s="36">
        <v>95</v>
      </c>
      <c r="M38" s="44">
        <v>34</v>
      </c>
      <c r="N38" s="126"/>
      <c r="O38" s="196"/>
      <c r="P38" s="97">
        <v>15</v>
      </c>
      <c r="Q38" s="108">
        <v>13</v>
      </c>
      <c r="R38" s="36" t="s">
        <v>17</v>
      </c>
      <c r="S38" s="44" t="s">
        <v>22</v>
      </c>
      <c r="T38" s="47"/>
      <c r="U38" s="41">
        <v>975</v>
      </c>
    </row>
    <row r="39" spans="1:64" ht="12.75" customHeight="1">
      <c r="A39" s="20">
        <v>30</v>
      </c>
      <c r="B39" s="196"/>
      <c r="C39" s="97">
        <v>11</v>
      </c>
      <c r="D39" s="108">
        <v>7</v>
      </c>
      <c r="E39" s="36">
        <v>67</v>
      </c>
      <c r="F39" s="44">
        <v>43</v>
      </c>
      <c r="G39" s="47"/>
      <c r="H39" s="147"/>
      <c r="I39" s="196"/>
      <c r="J39" s="97">
        <v>13</v>
      </c>
      <c r="K39" s="108">
        <v>6</v>
      </c>
      <c r="L39" s="36">
        <v>94</v>
      </c>
      <c r="M39" s="44">
        <v>53</v>
      </c>
      <c r="N39" s="126"/>
      <c r="O39" s="196"/>
      <c r="P39" s="97">
        <v>14</v>
      </c>
      <c r="Q39" s="108">
        <v>8</v>
      </c>
      <c r="R39" s="36" t="s">
        <v>21</v>
      </c>
      <c r="S39" s="44" t="s">
        <v>19</v>
      </c>
      <c r="T39" s="47"/>
      <c r="U39" s="41">
        <v>957</v>
      </c>
    </row>
    <row r="40" spans="1:64" ht="12.75" customHeight="1" thickBot="1">
      <c r="A40" s="31">
        <v>31</v>
      </c>
      <c r="B40" s="196"/>
      <c r="C40" s="105">
        <v>12.5</v>
      </c>
      <c r="D40" s="109">
        <v>6</v>
      </c>
      <c r="E40" s="38">
        <v>65</v>
      </c>
      <c r="F40" s="45">
        <v>37</v>
      </c>
      <c r="G40" s="48"/>
      <c r="H40" s="148"/>
      <c r="I40" s="196"/>
      <c r="J40" s="105">
        <v>15</v>
      </c>
      <c r="K40" s="109">
        <v>5</v>
      </c>
      <c r="L40" s="38">
        <v>93</v>
      </c>
      <c r="M40" s="45">
        <v>40</v>
      </c>
      <c r="N40" s="127"/>
      <c r="O40" s="196"/>
      <c r="P40" s="105">
        <v>13.5</v>
      </c>
      <c r="Q40" s="109">
        <v>4</v>
      </c>
      <c r="R40" s="38" t="s">
        <v>20</v>
      </c>
      <c r="S40" s="45" t="s">
        <v>18</v>
      </c>
      <c r="T40" s="48"/>
      <c r="U40" s="42">
        <v>952</v>
      </c>
    </row>
    <row r="41" spans="1:64" s="111" customFormat="1" ht="12.75" customHeight="1">
      <c r="A41" s="207"/>
      <c r="B41" s="196"/>
      <c r="C41" s="93"/>
      <c r="D41" s="94"/>
      <c r="E41" s="187"/>
      <c r="F41" s="188"/>
      <c r="G41" s="99" t="s">
        <v>44</v>
      </c>
      <c r="H41" s="182"/>
      <c r="I41" s="196"/>
      <c r="J41" s="93"/>
      <c r="K41" s="94"/>
      <c r="L41" s="187"/>
      <c r="M41" s="188"/>
      <c r="N41" s="99" t="s">
        <v>44</v>
      </c>
      <c r="O41" s="196"/>
      <c r="P41" s="93"/>
      <c r="Q41" s="94"/>
      <c r="R41" s="187"/>
      <c r="S41" s="188"/>
      <c r="T41" s="99" t="s">
        <v>44</v>
      </c>
      <c r="U41" s="182"/>
      <c r="V41" s="4"/>
      <c r="W41" s="4"/>
      <c r="X41" s="4"/>
      <c r="Y41" s="4"/>
      <c r="Z41" s="4"/>
      <c r="AA41" s="4"/>
      <c r="AB41" s="4"/>
      <c r="AC41" s="4"/>
      <c r="AD41" s="4"/>
      <c r="AE41" s="4"/>
      <c r="AF41" s="4"/>
      <c r="AG41" s="4"/>
      <c r="AH41" s="4"/>
      <c r="AI41" s="4"/>
      <c r="AJ41" s="4"/>
      <c r="AK41" s="4"/>
      <c r="AL41" s="4"/>
      <c r="AM41" s="4"/>
      <c r="AN41" s="4"/>
      <c r="AO41" s="4"/>
      <c r="AP41" s="4"/>
      <c r="AQ41" s="4"/>
      <c r="AR41" s="4"/>
      <c r="AS41" s="4"/>
      <c r="AT41" s="4"/>
      <c r="AU41" s="4"/>
      <c r="AV41" s="4"/>
      <c r="AW41" s="4"/>
      <c r="AX41" s="4"/>
      <c r="AY41" s="4"/>
      <c r="AZ41" s="4"/>
      <c r="BA41" s="4"/>
      <c r="BB41" s="4"/>
      <c r="BC41" s="4"/>
      <c r="BD41" s="4"/>
      <c r="BE41" s="4"/>
      <c r="BF41" s="4"/>
      <c r="BG41" s="4"/>
      <c r="BH41" s="4"/>
      <c r="BI41" s="4"/>
      <c r="BJ41" s="4"/>
      <c r="BK41" s="4"/>
      <c r="BL41" s="4"/>
    </row>
    <row r="42" spans="1:64" s="111" customFormat="1" ht="12.75" customHeight="1">
      <c r="A42" s="208"/>
      <c r="B42" s="196"/>
      <c r="C42" s="185" t="s">
        <v>43</v>
      </c>
      <c r="D42" s="186"/>
      <c r="E42" s="189"/>
      <c r="F42" s="190"/>
      <c r="G42" s="100">
        <f>SUM(G10:G40)</f>
        <v>12.8</v>
      </c>
      <c r="H42" s="183"/>
      <c r="I42" s="196"/>
      <c r="J42" s="193" t="s">
        <v>43</v>
      </c>
      <c r="K42" s="194"/>
      <c r="L42" s="189"/>
      <c r="M42" s="190"/>
      <c r="N42" s="100">
        <f>SUM(N10:N40)</f>
        <v>13</v>
      </c>
      <c r="O42" s="196"/>
      <c r="P42" s="193" t="s">
        <v>43</v>
      </c>
      <c r="Q42" s="194"/>
      <c r="R42" s="189"/>
      <c r="S42" s="190"/>
      <c r="T42" s="100">
        <f>SUM(T10:T40)</f>
        <v>14.2</v>
      </c>
      <c r="U42" s="183"/>
      <c r="V42" s="4"/>
      <c r="W42" s="4"/>
      <c r="X42" s="4"/>
      <c r="Y42" s="4"/>
      <c r="Z42" s="4"/>
      <c r="AA42" s="4"/>
      <c r="AB42" s="4"/>
      <c r="AC42" s="4"/>
      <c r="AD42" s="4"/>
      <c r="AE42" s="4"/>
      <c r="AF42" s="4"/>
      <c r="AG42" s="4"/>
      <c r="AH42" s="4"/>
      <c r="AI42" s="4"/>
      <c r="AJ42" s="4"/>
      <c r="AK42" s="4"/>
      <c r="AL42" s="4"/>
      <c r="AM42" s="4"/>
      <c r="AN42" s="4"/>
      <c r="AO42" s="4"/>
      <c r="AP42" s="4"/>
      <c r="AQ42" s="4"/>
      <c r="AR42" s="4"/>
      <c r="AS42" s="4"/>
      <c r="AT42" s="4"/>
      <c r="AU42" s="4"/>
      <c r="AV42" s="4"/>
      <c r="AW42" s="4"/>
      <c r="AX42" s="4"/>
      <c r="AY42" s="4"/>
      <c r="AZ42" s="4"/>
      <c r="BA42" s="4"/>
      <c r="BB42" s="4"/>
      <c r="BC42" s="4"/>
      <c r="BD42" s="4"/>
      <c r="BE42" s="4"/>
      <c r="BF42" s="4"/>
      <c r="BG42" s="4"/>
      <c r="BH42" s="4"/>
      <c r="BI42" s="4"/>
      <c r="BJ42" s="4"/>
      <c r="BK42" s="4"/>
      <c r="BL42" s="4"/>
    </row>
    <row r="43" spans="1:64" s="111" customFormat="1" ht="12.75" customHeight="1">
      <c r="A43" s="208"/>
      <c r="B43" s="196"/>
      <c r="C43" s="106">
        <f>AVERAGE(C10:C40)</f>
        <v>13.17741935483871</v>
      </c>
      <c r="D43" s="102">
        <f>AVERAGE(D10:D40)</f>
        <v>3.6451612903225805</v>
      </c>
      <c r="E43" s="189"/>
      <c r="F43" s="190"/>
      <c r="G43" s="92" t="s">
        <v>45</v>
      </c>
      <c r="H43" s="183"/>
      <c r="I43" s="196"/>
      <c r="J43" s="101">
        <f>AVERAGE(J10:J40)</f>
        <v>15.03225806451613</v>
      </c>
      <c r="K43" s="102">
        <f>AVERAGE(K10:K40)</f>
        <v>3.064516129032258</v>
      </c>
      <c r="L43" s="189"/>
      <c r="M43" s="190"/>
      <c r="N43" s="92" t="s">
        <v>45</v>
      </c>
      <c r="O43" s="196"/>
      <c r="P43" s="101">
        <f>AVERAGE(P10:P40)</f>
        <v>12.548387096774194</v>
      </c>
      <c r="Q43" s="102">
        <f>AVERAGE(Q10:Q40)</f>
        <v>3.6964285714285716</v>
      </c>
      <c r="R43" s="189"/>
      <c r="S43" s="190"/>
      <c r="T43" s="92" t="s">
        <v>45</v>
      </c>
      <c r="U43" s="183"/>
      <c r="V43" s="4"/>
      <c r="W43" s="4"/>
      <c r="X43" s="4"/>
      <c r="Y43" s="4"/>
      <c r="Z43" s="4"/>
      <c r="AA43" s="4"/>
      <c r="AB43" s="4"/>
      <c r="AC43" s="4"/>
      <c r="AD43" s="4"/>
      <c r="AE43" s="4"/>
      <c r="AF43" s="4"/>
      <c r="AG43" s="4"/>
      <c r="AH43" s="4"/>
      <c r="AI43" s="4"/>
      <c r="AJ43" s="4"/>
      <c r="AK43" s="4"/>
      <c r="AL43" s="4"/>
      <c r="AM43" s="4"/>
      <c r="AN43" s="4"/>
      <c r="AO43" s="4"/>
      <c r="AP43" s="4"/>
      <c r="AQ43" s="4"/>
      <c r="AR43" s="4"/>
      <c r="AS43" s="4"/>
      <c r="AT43" s="4"/>
      <c r="AU43" s="4"/>
      <c r="AV43" s="4"/>
      <c r="AW43" s="4"/>
      <c r="AX43" s="4"/>
      <c r="AY43" s="4"/>
      <c r="AZ43" s="4"/>
      <c r="BA43" s="4"/>
      <c r="BB43" s="4"/>
      <c r="BC43" s="4"/>
      <c r="BD43" s="4"/>
      <c r="BE43" s="4"/>
      <c r="BF43" s="4"/>
      <c r="BG43" s="4"/>
      <c r="BH43" s="4"/>
      <c r="BI43" s="4"/>
      <c r="BJ43" s="4"/>
      <c r="BK43" s="4"/>
      <c r="BL43" s="4"/>
    </row>
    <row r="44" spans="1:64" s="111" customFormat="1" ht="12.75" customHeight="1" thickBot="1">
      <c r="A44" s="209"/>
      <c r="B44" s="197"/>
      <c r="C44" s="90"/>
      <c r="D44" s="91"/>
      <c r="E44" s="191"/>
      <c r="F44" s="192"/>
      <c r="G44" s="103">
        <f>COUNT(G10:G40)</f>
        <v>3</v>
      </c>
      <c r="H44" s="184"/>
      <c r="I44" s="197"/>
      <c r="J44" s="90"/>
      <c r="K44" s="91"/>
      <c r="L44" s="191"/>
      <c r="M44" s="192"/>
      <c r="N44" s="103">
        <f>COUNT(N10:N40)</f>
        <v>2</v>
      </c>
      <c r="O44" s="197"/>
      <c r="P44" s="90"/>
      <c r="Q44" s="91"/>
      <c r="R44" s="191"/>
      <c r="S44" s="192"/>
      <c r="T44" s="103">
        <f>COUNT(T10:T40)</f>
        <v>2</v>
      </c>
      <c r="U44" s="184"/>
      <c r="V44" s="4"/>
      <c r="W44" s="4"/>
      <c r="X44" s="4"/>
      <c r="Y44" s="4"/>
      <c r="Z44" s="4"/>
      <c r="AA44" s="4"/>
      <c r="AB44" s="4"/>
      <c r="AC44" s="4"/>
      <c r="AD44" s="4"/>
      <c r="AE44" s="4"/>
      <c r="AF44" s="4"/>
      <c r="AG44" s="4"/>
      <c r="AH44" s="4"/>
      <c r="AI44" s="4"/>
      <c r="AJ44" s="4"/>
      <c r="AK44" s="4"/>
      <c r="AL44" s="4"/>
      <c r="AM44" s="4"/>
      <c r="AN44" s="4"/>
      <c r="AO44" s="4"/>
      <c r="AP44" s="4"/>
      <c r="AQ44" s="4"/>
      <c r="AR44" s="4"/>
      <c r="AS44" s="4"/>
      <c r="AT44" s="4"/>
      <c r="AU44" s="4"/>
      <c r="AV44" s="4"/>
      <c r="AW44" s="4"/>
      <c r="AX44" s="4"/>
      <c r="AY44" s="4"/>
      <c r="AZ44" s="4"/>
      <c r="BA44" s="4"/>
      <c r="BB44" s="4"/>
      <c r="BC44" s="4"/>
      <c r="BD44" s="4"/>
      <c r="BE44" s="4"/>
      <c r="BF44" s="4"/>
      <c r="BG44" s="4"/>
      <c r="BH44" s="4"/>
      <c r="BI44" s="4"/>
      <c r="BJ44" s="4"/>
      <c r="BK44" s="4"/>
      <c r="BL44" s="4"/>
    </row>
    <row r="45" spans="1:64" ht="54.95" customHeight="1" thickBot="1">
      <c r="A45" s="6"/>
      <c r="B45" s="6"/>
      <c r="C45" s="137"/>
      <c r="D45" s="138"/>
      <c r="E45" s="3"/>
      <c r="F45" s="3"/>
      <c r="G45" s="6"/>
      <c r="H45" s="1"/>
      <c r="I45" s="2"/>
      <c r="M45" s="3"/>
      <c r="N45" s="3"/>
      <c r="O45" s="6"/>
      <c r="P45" s="7"/>
      <c r="Q45" s="4"/>
      <c r="R45" s="10"/>
      <c r="S45" s="11"/>
      <c r="T45" s="11"/>
      <c r="U45" s="59"/>
    </row>
    <row r="46" spans="1:64" ht="24" customHeight="1" thickBot="1">
      <c r="A46" s="227" t="s">
        <v>31</v>
      </c>
      <c r="B46" s="228"/>
      <c r="C46" s="228"/>
      <c r="D46" s="228"/>
      <c r="E46" s="228"/>
      <c r="F46" s="228"/>
      <c r="G46" s="228"/>
      <c r="H46" s="228"/>
      <c r="I46" s="228"/>
      <c r="J46" s="228"/>
      <c r="K46" s="228"/>
      <c r="L46" s="228"/>
      <c r="M46" s="228"/>
      <c r="N46" s="228"/>
      <c r="O46" s="228"/>
      <c r="P46" s="228"/>
      <c r="Q46" s="228"/>
      <c r="R46" s="228"/>
      <c r="S46" s="228"/>
      <c r="T46" s="228"/>
      <c r="U46" s="229"/>
      <c r="V46" s="5"/>
    </row>
    <row r="47" spans="1:64" ht="32.25" customHeight="1" thickBot="1">
      <c r="A47" s="232" t="s">
        <v>0</v>
      </c>
      <c r="B47" s="195" t="s">
        <v>26</v>
      </c>
      <c r="C47" s="210" t="s">
        <v>1</v>
      </c>
      <c r="D47" s="211"/>
      <c r="E47" s="198" t="s">
        <v>2</v>
      </c>
      <c r="F47" s="199"/>
      <c r="G47" s="28" t="s">
        <v>3</v>
      </c>
      <c r="H47" s="29" t="s">
        <v>28</v>
      </c>
      <c r="I47" s="195" t="s">
        <v>24</v>
      </c>
      <c r="J47" s="198" t="s">
        <v>1</v>
      </c>
      <c r="K47" s="199"/>
      <c r="L47" s="198" t="s">
        <v>2</v>
      </c>
      <c r="M47" s="199"/>
      <c r="N47" s="28" t="s">
        <v>3</v>
      </c>
      <c r="O47" s="195" t="s">
        <v>25</v>
      </c>
      <c r="P47" s="198" t="s">
        <v>1</v>
      </c>
      <c r="Q47" s="199"/>
      <c r="R47" s="198" t="s">
        <v>2</v>
      </c>
      <c r="S47" s="199"/>
      <c r="T47" s="28" t="s">
        <v>3</v>
      </c>
      <c r="U47" s="28" t="s">
        <v>27</v>
      </c>
      <c r="V47" s="5"/>
    </row>
    <row r="48" spans="1:64" ht="13.5" customHeight="1" thickBot="1">
      <c r="A48" s="231"/>
      <c r="B48" s="196"/>
      <c r="C48" s="135" t="s">
        <v>4</v>
      </c>
      <c r="D48" s="139" t="s">
        <v>5</v>
      </c>
      <c r="E48" s="52" t="s">
        <v>6</v>
      </c>
      <c r="F48" s="57" t="s">
        <v>7</v>
      </c>
      <c r="G48" s="54" t="s">
        <v>8</v>
      </c>
      <c r="H48" s="56" t="s">
        <v>9</v>
      </c>
      <c r="I48" s="196"/>
      <c r="J48" s="52" t="s">
        <v>4</v>
      </c>
      <c r="K48" s="55" t="s">
        <v>5</v>
      </c>
      <c r="L48" s="52" t="s">
        <v>6</v>
      </c>
      <c r="M48" s="57" t="s">
        <v>7</v>
      </c>
      <c r="N48" s="54" t="s">
        <v>8</v>
      </c>
      <c r="O48" s="196"/>
      <c r="P48" s="52" t="s">
        <v>4</v>
      </c>
      <c r="Q48" s="55" t="s">
        <v>5</v>
      </c>
      <c r="R48" s="52" t="s">
        <v>6</v>
      </c>
      <c r="S48" s="57" t="s">
        <v>7</v>
      </c>
      <c r="T48" s="54" t="s">
        <v>8</v>
      </c>
      <c r="U48" s="27" t="s">
        <v>11</v>
      </c>
    </row>
    <row r="49" spans="1:21" ht="12.75" customHeight="1">
      <c r="A49" s="30">
        <v>1</v>
      </c>
      <c r="B49" s="196"/>
      <c r="C49" s="95">
        <v>10</v>
      </c>
      <c r="D49" s="96">
        <v>3</v>
      </c>
      <c r="E49" s="68">
        <v>62</v>
      </c>
      <c r="F49" s="51">
        <v>25</v>
      </c>
      <c r="G49" s="46">
        <v>0.2</v>
      </c>
      <c r="H49" s="146"/>
      <c r="I49" s="196"/>
      <c r="J49" s="95">
        <v>12</v>
      </c>
      <c r="K49" s="107">
        <v>2</v>
      </c>
      <c r="L49" s="34">
        <v>83</v>
      </c>
      <c r="M49" s="51">
        <v>32</v>
      </c>
      <c r="N49" s="129">
        <v>0.5</v>
      </c>
      <c r="O49" s="196"/>
      <c r="P49" s="95">
        <v>7.5</v>
      </c>
      <c r="Q49" s="107">
        <v>2</v>
      </c>
      <c r="R49" s="34">
        <v>94</v>
      </c>
      <c r="S49" s="51">
        <v>30</v>
      </c>
      <c r="T49" s="33"/>
      <c r="U49" s="79">
        <v>968</v>
      </c>
    </row>
    <row r="50" spans="1:21" ht="12.75" customHeight="1">
      <c r="A50" s="20">
        <v>2</v>
      </c>
      <c r="B50" s="196"/>
      <c r="C50" s="97">
        <v>7.5</v>
      </c>
      <c r="D50" s="98">
        <v>0.5</v>
      </c>
      <c r="E50" s="67">
        <v>74</v>
      </c>
      <c r="F50" s="44">
        <v>48</v>
      </c>
      <c r="G50" s="47"/>
      <c r="H50" s="147">
        <v>1.5</v>
      </c>
      <c r="I50" s="196"/>
      <c r="J50" s="97">
        <v>8</v>
      </c>
      <c r="K50" s="108">
        <v>1</v>
      </c>
      <c r="L50" s="36">
        <v>84</v>
      </c>
      <c r="M50" s="44">
        <v>56</v>
      </c>
      <c r="N50" s="126"/>
      <c r="O50" s="196"/>
      <c r="P50" s="97">
        <v>8</v>
      </c>
      <c r="Q50" s="108">
        <v>2</v>
      </c>
      <c r="R50" s="36">
        <v>99</v>
      </c>
      <c r="S50" s="44">
        <v>71</v>
      </c>
      <c r="T50" s="17"/>
      <c r="U50" s="78">
        <v>972</v>
      </c>
    </row>
    <row r="51" spans="1:21" ht="12.75" customHeight="1">
      <c r="A51" s="20">
        <v>3</v>
      </c>
      <c r="B51" s="196"/>
      <c r="C51" s="97">
        <v>7</v>
      </c>
      <c r="D51" s="98">
        <v>1.5</v>
      </c>
      <c r="E51" s="67">
        <v>85</v>
      </c>
      <c r="F51" s="44">
        <v>60</v>
      </c>
      <c r="G51" s="47">
        <v>8.1</v>
      </c>
      <c r="H51" s="147">
        <v>5</v>
      </c>
      <c r="I51" s="196"/>
      <c r="J51" s="97">
        <v>8</v>
      </c>
      <c r="K51" s="108">
        <v>3</v>
      </c>
      <c r="L51" s="36">
        <v>96</v>
      </c>
      <c r="M51" s="44">
        <v>82</v>
      </c>
      <c r="N51" s="126"/>
      <c r="O51" s="196"/>
      <c r="P51" s="97">
        <v>6.5</v>
      </c>
      <c r="Q51" s="108">
        <v>1.5</v>
      </c>
      <c r="R51" s="36">
        <v>100</v>
      </c>
      <c r="S51" s="44">
        <v>90</v>
      </c>
      <c r="T51" s="85">
        <v>12.4</v>
      </c>
      <c r="U51" s="78">
        <v>960</v>
      </c>
    </row>
    <row r="52" spans="1:21" ht="12.75" customHeight="1">
      <c r="A52" s="20">
        <v>4</v>
      </c>
      <c r="B52" s="196"/>
      <c r="C52" s="97">
        <v>4.5</v>
      </c>
      <c r="D52" s="98">
        <v>0.5</v>
      </c>
      <c r="E52" s="67">
        <v>85</v>
      </c>
      <c r="F52" s="44">
        <v>42</v>
      </c>
      <c r="G52" s="83">
        <v>2.2999999999999998</v>
      </c>
      <c r="H52" s="147">
        <v>1</v>
      </c>
      <c r="I52" s="196"/>
      <c r="J52" s="97">
        <v>6</v>
      </c>
      <c r="K52" s="108">
        <v>1</v>
      </c>
      <c r="L52" s="36">
        <v>98</v>
      </c>
      <c r="M52" s="44">
        <v>68</v>
      </c>
      <c r="N52" s="126">
        <v>8</v>
      </c>
      <c r="O52" s="196"/>
      <c r="P52" s="97">
        <v>4</v>
      </c>
      <c r="Q52" s="108">
        <v>1</v>
      </c>
      <c r="R52" s="36">
        <v>99</v>
      </c>
      <c r="S52" s="44">
        <v>60</v>
      </c>
      <c r="T52" s="17"/>
      <c r="U52" s="78">
        <v>961</v>
      </c>
    </row>
    <row r="53" spans="1:21" ht="12.75" customHeight="1">
      <c r="A53" s="20">
        <v>5</v>
      </c>
      <c r="B53" s="196"/>
      <c r="C53" s="97">
        <v>10</v>
      </c>
      <c r="D53" s="98">
        <v>0</v>
      </c>
      <c r="E53" s="67">
        <v>75</v>
      </c>
      <c r="F53" s="44">
        <v>18</v>
      </c>
      <c r="G53" s="47"/>
      <c r="H53" s="147">
        <v>1</v>
      </c>
      <c r="I53" s="196"/>
      <c r="J53" s="97">
        <v>12</v>
      </c>
      <c r="K53" s="108">
        <v>0</v>
      </c>
      <c r="L53" s="36">
        <v>95</v>
      </c>
      <c r="M53" s="44">
        <v>21</v>
      </c>
      <c r="N53" s="126"/>
      <c r="O53" s="196"/>
      <c r="P53" s="97">
        <v>6</v>
      </c>
      <c r="Q53" s="108">
        <v>-2.5</v>
      </c>
      <c r="R53" s="36">
        <v>82</v>
      </c>
      <c r="S53" s="44">
        <v>25</v>
      </c>
      <c r="T53" s="17"/>
      <c r="U53" s="78">
        <v>963</v>
      </c>
    </row>
    <row r="54" spans="1:21" ht="12.75" customHeight="1">
      <c r="A54" s="20">
        <v>6</v>
      </c>
      <c r="B54" s="196"/>
      <c r="C54" s="97">
        <v>7.5</v>
      </c>
      <c r="D54" s="98">
        <v>-3</v>
      </c>
      <c r="E54" s="67">
        <v>63</v>
      </c>
      <c r="F54" s="44">
        <v>24</v>
      </c>
      <c r="G54" s="47"/>
      <c r="H54" s="147">
        <v>-0.5</v>
      </c>
      <c r="I54" s="196"/>
      <c r="J54" s="97">
        <v>10</v>
      </c>
      <c r="K54" s="108">
        <v>-3</v>
      </c>
      <c r="L54" s="36">
        <v>67</v>
      </c>
      <c r="M54" s="44">
        <v>25</v>
      </c>
      <c r="N54" s="126">
        <v>3</v>
      </c>
      <c r="O54" s="196"/>
      <c r="P54" s="97">
        <v>9</v>
      </c>
      <c r="Q54" s="108">
        <v>-1</v>
      </c>
      <c r="R54" s="36">
        <v>95</v>
      </c>
      <c r="S54" s="44">
        <v>40</v>
      </c>
      <c r="T54" s="17"/>
      <c r="U54" s="78">
        <v>969</v>
      </c>
    </row>
    <row r="55" spans="1:21" ht="12.75" customHeight="1">
      <c r="A55" s="20">
        <v>7</v>
      </c>
      <c r="B55" s="196"/>
      <c r="C55" s="97">
        <v>10</v>
      </c>
      <c r="D55" s="98">
        <v>-1.5</v>
      </c>
      <c r="E55" s="67">
        <v>74</v>
      </c>
      <c r="F55" s="44">
        <v>29</v>
      </c>
      <c r="G55" s="47"/>
      <c r="H55" s="147"/>
      <c r="I55" s="196"/>
      <c r="J55" s="97">
        <v>12</v>
      </c>
      <c r="K55" s="108">
        <v>-2</v>
      </c>
      <c r="L55" s="36">
        <v>90</v>
      </c>
      <c r="M55" s="44">
        <v>32</v>
      </c>
      <c r="N55" s="126"/>
      <c r="O55" s="196"/>
      <c r="P55" s="97">
        <v>11</v>
      </c>
      <c r="Q55" s="108">
        <v>1</v>
      </c>
      <c r="R55" s="36">
        <v>85</v>
      </c>
      <c r="S55" s="44">
        <v>70</v>
      </c>
      <c r="T55" s="17"/>
      <c r="U55" s="78">
        <v>978</v>
      </c>
    </row>
    <row r="56" spans="1:21" ht="12.75" customHeight="1">
      <c r="A56" s="20">
        <v>8</v>
      </c>
      <c r="B56" s="196"/>
      <c r="C56" s="97">
        <v>8</v>
      </c>
      <c r="D56" s="98">
        <v>0</v>
      </c>
      <c r="E56" s="67">
        <v>60</v>
      </c>
      <c r="F56" s="44">
        <v>40</v>
      </c>
      <c r="G56" s="47">
        <v>0.1</v>
      </c>
      <c r="H56" s="147"/>
      <c r="I56" s="196"/>
      <c r="J56" s="97">
        <v>10</v>
      </c>
      <c r="K56" s="108">
        <v>0</v>
      </c>
      <c r="L56" s="36">
        <v>80</v>
      </c>
      <c r="M56" s="44">
        <v>46</v>
      </c>
      <c r="N56" s="126"/>
      <c r="O56" s="196"/>
      <c r="P56" s="97">
        <v>9</v>
      </c>
      <c r="Q56" s="108">
        <v>0.5</v>
      </c>
      <c r="R56" s="36">
        <v>96</v>
      </c>
      <c r="S56" s="44">
        <v>56</v>
      </c>
      <c r="T56" s="17"/>
      <c r="U56" s="78">
        <v>985</v>
      </c>
    </row>
    <row r="57" spans="1:21" ht="12.75" customHeight="1">
      <c r="A57" s="20">
        <v>9</v>
      </c>
      <c r="B57" s="196"/>
      <c r="C57" s="97">
        <v>13.5</v>
      </c>
      <c r="D57" s="98">
        <v>0</v>
      </c>
      <c r="E57" s="67">
        <v>73</v>
      </c>
      <c r="F57" s="44">
        <v>23</v>
      </c>
      <c r="G57" s="47"/>
      <c r="H57" s="147">
        <v>3</v>
      </c>
      <c r="I57" s="196"/>
      <c r="J57" s="97">
        <v>16</v>
      </c>
      <c r="K57" s="108">
        <v>-1</v>
      </c>
      <c r="L57" s="36">
        <v>94</v>
      </c>
      <c r="M57" s="44">
        <v>21</v>
      </c>
      <c r="N57" s="126"/>
      <c r="O57" s="196"/>
      <c r="P57" s="97">
        <v>15</v>
      </c>
      <c r="Q57" s="108">
        <v>1</v>
      </c>
      <c r="R57" s="36">
        <v>98</v>
      </c>
      <c r="S57" s="44">
        <v>30</v>
      </c>
      <c r="T57" s="17"/>
      <c r="U57" s="78">
        <v>990</v>
      </c>
    </row>
    <row r="58" spans="1:21" ht="12.75" customHeight="1">
      <c r="A58" s="20">
        <v>10</v>
      </c>
      <c r="B58" s="196"/>
      <c r="C58" s="97">
        <v>18</v>
      </c>
      <c r="D58" s="98">
        <v>1.5</v>
      </c>
      <c r="E58" s="67">
        <v>60</v>
      </c>
      <c r="F58" s="44">
        <v>27</v>
      </c>
      <c r="G58" s="47"/>
      <c r="H58" s="147"/>
      <c r="I58" s="196"/>
      <c r="J58" s="97">
        <v>21</v>
      </c>
      <c r="K58" s="108">
        <v>2</v>
      </c>
      <c r="L58" s="36">
        <v>92</v>
      </c>
      <c r="M58" s="44">
        <v>19</v>
      </c>
      <c r="N58" s="126"/>
      <c r="O58" s="196"/>
      <c r="P58" s="97">
        <v>16</v>
      </c>
      <c r="Q58" s="108">
        <v>0</v>
      </c>
      <c r="R58" s="36">
        <v>92</v>
      </c>
      <c r="S58" s="44">
        <v>20</v>
      </c>
      <c r="T58" s="17"/>
      <c r="U58" s="78">
        <v>988</v>
      </c>
    </row>
    <row r="59" spans="1:21" ht="12.75" customHeight="1">
      <c r="A59" s="20">
        <v>11</v>
      </c>
      <c r="B59" s="196"/>
      <c r="C59" s="97">
        <v>15.5</v>
      </c>
      <c r="D59" s="98">
        <v>2</v>
      </c>
      <c r="E59" s="67">
        <v>64</v>
      </c>
      <c r="F59" s="44">
        <v>28</v>
      </c>
      <c r="G59" s="47"/>
      <c r="H59" s="147"/>
      <c r="I59" s="196"/>
      <c r="J59" s="97">
        <v>17</v>
      </c>
      <c r="K59" s="108">
        <v>1</v>
      </c>
      <c r="L59" s="36">
        <v>82</v>
      </c>
      <c r="M59" s="44">
        <v>30</v>
      </c>
      <c r="N59" s="126"/>
      <c r="O59" s="196"/>
      <c r="P59" s="97">
        <v>15</v>
      </c>
      <c r="Q59" s="108">
        <v>1.5</v>
      </c>
      <c r="R59" s="36">
        <v>100</v>
      </c>
      <c r="S59" s="44">
        <v>40</v>
      </c>
      <c r="T59" s="17"/>
      <c r="U59" s="78">
        <v>988</v>
      </c>
    </row>
    <row r="60" spans="1:21" ht="12.75" customHeight="1">
      <c r="A60" s="20">
        <v>12</v>
      </c>
      <c r="B60" s="196"/>
      <c r="C60" s="97">
        <v>15</v>
      </c>
      <c r="D60" s="98">
        <v>3</v>
      </c>
      <c r="E60" s="67">
        <v>75</v>
      </c>
      <c r="F60" s="44">
        <v>23</v>
      </c>
      <c r="G60" s="47"/>
      <c r="H60" s="147"/>
      <c r="I60" s="196"/>
      <c r="J60" s="97">
        <v>17</v>
      </c>
      <c r="K60" s="108">
        <v>3</v>
      </c>
      <c r="L60" s="36">
        <v>94</v>
      </c>
      <c r="M60" s="44">
        <v>25</v>
      </c>
      <c r="N60" s="126"/>
      <c r="O60" s="196"/>
      <c r="P60" s="97">
        <v>9.5</v>
      </c>
      <c r="Q60" s="108">
        <v>5.5</v>
      </c>
      <c r="R60" s="36">
        <v>100</v>
      </c>
      <c r="S60" s="44">
        <v>30</v>
      </c>
      <c r="T60" s="17"/>
      <c r="U60" s="78">
        <v>984</v>
      </c>
    </row>
    <row r="61" spans="1:21" ht="12.75" customHeight="1">
      <c r="A61" s="20">
        <v>13</v>
      </c>
      <c r="B61" s="196"/>
      <c r="C61" s="97">
        <v>15.5</v>
      </c>
      <c r="D61" s="98">
        <v>5</v>
      </c>
      <c r="E61" s="67">
        <v>73</v>
      </c>
      <c r="F61" s="44">
        <v>31</v>
      </c>
      <c r="G61" s="47"/>
      <c r="H61" s="147"/>
      <c r="I61" s="196"/>
      <c r="J61" s="97">
        <v>18</v>
      </c>
      <c r="K61" s="108">
        <v>5</v>
      </c>
      <c r="L61" s="36">
        <v>96</v>
      </c>
      <c r="M61" s="44">
        <v>35</v>
      </c>
      <c r="N61" s="126"/>
      <c r="O61" s="196"/>
      <c r="P61" s="97">
        <v>15</v>
      </c>
      <c r="Q61" s="108">
        <v>4.5</v>
      </c>
      <c r="R61" s="36">
        <v>99</v>
      </c>
      <c r="S61" s="44">
        <v>40</v>
      </c>
      <c r="T61" s="17"/>
      <c r="U61" s="78">
        <v>985</v>
      </c>
    </row>
    <row r="62" spans="1:21" ht="12.75" customHeight="1">
      <c r="A62" s="20">
        <v>14</v>
      </c>
      <c r="B62" s="196"/>
      <c r="C62" s="97">
        <v>13.5</v>
      </c>
      <c r="D62" s="98">
        <v>4.5</v>
      </c>
      <c r="E62" s="67">
        <v>58</v>
      </c>
      <c r="F62" s="44">
        <v>37</v>
      </c>
      <c r="G62" s="47"/>
      <c r="H62" s="147"/>
      <c r="I62" s="196"/>
      <c r="J62" s="97">
        <v>15</v>
      </c>
      <c r="K62" s="108">
        <v>4</v>
      </c>
      <c r="L62" s="36">
        <v>96</v>
      </c>
      <c r="M62" s="44">
        <v>43</v>
      </c>
      <c r="N62" s="126"/>
      <c r="O62" s="196"/>
      <c r="P62" s="97" t="s">
        <v>13</v>
      </c>
      <c r="Q62" s="108">
        <v>7.5</v>
      </c>
      <c r="R62" s="36">
        <v>94</v>
      </c>
      <c r="S62" s="44">
        <v>51</v>
      </c>
      <c r="T62" s="17"/>
      <c r="U62" s="78">
        <v>978</v>
      </c>
    </row>
    <row r="63" spans="1:21" ht="12.75" customHeight="1">
      <c r="A63" s="20">
        <v>15</v>
      </c>
      <c r="B63" s="196"/>
      <c r="C63" s="97">
        <v>14</v>
      </c>
      <c r="D63" s="98">
        <v>6</v>
      </c>
      <c r="E63" s="67">
        <v>83</v>
      </c>
      <c r="F63" s="44">
        <v>40</v>
      </c>
      <c r="G63" s="47"/>
      <c r="H63" s="147"/>
      <c r="I63" s="196"/>
      <c r="J63" s="97">
        <v>16</v>
      </c>
      <c r="K63" s="108">
        <v>5</v>
      </c>
      <c r="L63" s="36">
        <v>96</v>
      </c>
      <c r="M63" s="44">
        <v>44</v>
      </c>
      <c r="N63" s="126"/>
      <c r="O63" s="196"/>
      <c r="P63" s="97">
        <v>16</v>
      </c>
      <c r="Q63" s="108">
        <v>1.5</v>
      </c>
      <c r="R63" s="36">
        <v>100</v>
      </c>
      <c r="S63" s="44">
        <v>65</v>
      </c>
      <c r="T63" s="17"/>
      <c r="U63" s="78">
        <v>972</v>
      </c>
    </row>
    <row r="64" spans="1:21" ht="12.75" customHeight="1">
      <c r="A64" s="20">
        <v>16</v>
      </c>
      <c r="B64" s="196"/>
      <c r="C64" s="97">
        <v>16</v>
      </c>
      <c r="D64" s="98">
        <v>1</v>
      </c>
      <c r="E64" s="67">
        <v>84</v>
      </c>
      <c r="F64" s="44">
        <v>24</v>
      </c>
      <c r="G64" s="47"/>
      <c r="H64" s="147"/>
      <c r="I64" s="196"/>
      <c r="J64" s="97">
        <v>17</v>
      </c>
      <c r="K64" s="108">
        <v>1</v>
      </c>
      <c r="L64" s="36">
        <v>97</v>
      </c>
      <c r="M64" s="44">
        <v>24</v>
      </c>
      <c r="N64" s="126"/>
      <c r="O64" s="196"/>
      <c r="P64" s="97">
        <v>14</v>
      </c>
      <c r="Q64" s="108">
        <v>7</v>
      </c>
      <c r="R64" s="36">
        <v>94</v>
      </c>
      <c r="S64" s="44">
        <v>35</v>
      </c>
      <c r="T64" s="17"/>
      <c r="U64" s="78">
        <v>978</v>
      </c>
    </row>
    <row r="65" spans="1:64" ht="12.75" customHeight="1">
      <c r="A65" s="20">
        <v>17</v>
      </c>
      <c r="B65" s="196"/>
      <c r="C65" s="97">
        <v>14.5</v>
      </c>
      <c r="D65" s="98">
        <v>3</v>
      </c>
      <c r="E65" s="67">
        <v>70</v>
      </c>
      <c r="F65" s="44">
        <v>40</v>
      </c>
      <c r="G65" s="47"/>
      <c r="H65" s="147"/>
      <c r="I65" s="196"/>
      <c r="J65" s="97">
        <v>16</v>
      </c>
      <c r="K65" s="108">
        <v>7</v>
      </c>
      <c r="L65" s="36">
        <v>89</v>
      </c>
      <c r="M65" s="44">
        <v>44</v>
      </c>
      <c r="N65" s="126"/>
      <c r="O65" s="196"/>
      <c r="P65" s="97">
        <v>14</v>
      </c>
      <c r="Q65" s="108">
        <v>5.5</v>
      </c>
      <c r="R65" s="36">
        <v>98</v>
      </c>
      <c r="S65" s="44">
        <v>65</v>
      </c>
      <c r="T65" s="17"/>
      <c r="U65" s="78">
        <v>982</v>
      </c>
    </row>
    <row r="66" spans="1:64" ht="12.75" customHeight="1">
      <c r="A66" s="20">
        <v>18</v>
      </c>
      <c r="B66" s="196"/>
      <c r="C66" s="97">
        <v>15.5</v>
      </c>
      <c r="D66" s="98">
        <v>6</v>
      </c>
      <c r="E66" s="67">
        <v>78</v>
      </c>
      <c r="F66" s="44">
        <v>30</v>
      </c>
      <c r="G66" s="47"/>
      <c r="H66" s="147"/>
      <c r="I66" s="196"/>
      <c r="J66" s="97">
        <v>17</v>
      </c>
      <c r="K66" s="108">
        <v>6</v>
      </c>
      <c r="L66" s="36">
        <v>82</v>
      </c>
      <c r="M66" s="44">
        <v>34</v>
      </c>
      <c r="N66" s="126"/>
      <c r="O66" s="196"/>
      <c r="P66" s="97">
        <v>16</v>
      </c>
      <c r="Q66" s="108">
        <v>1.5</v>
      </c>
      <c r="R66" s="36">
        <v>100</v>
      </c>
      <c r="S66" s="44">
        <v>40</v>
      </c>
      <c r="T66" s="17"/>
      <c r="U66" s="78">
        <v>992</v>
      </c>
    </row>
    <row r="67" spans="1:64" ht="12.75" customHeight="1">
      <c r="A67" s="20">
        <v>19</v>
      </c>
      <c r="B67" s="196"/>
      <c r="C67" s="97">
        <v>14</v>
      </c>
      <c r="D67" s="98">
        <v>2.5</v>
      </c>
      <c r="E67" s="67">
        <v>84</v>
      </c>
      <c r="F67" s="44">
        <v>35</v>
      </c>
      <c r="G67" s="47"/>
      <c r="H67" s="147"/>
      <c r="I67" s="196"/>
      <c r="J67" s="97">
        <v>16</v>
      </c>
      <c r="K67" s="108">
        <v>2</v>
      </c>
      <c r="L67" s="36">
        <v>96</v>
      </c>
      <c r="M67" s="44">
        <v>39</v>
      </c>
      <c r="N67" s="126"/>
      <c r="O67" s="196"/>
      <c r="P67" s="97">
        <v>15</v>
      </c>
      <c r="Q67" s="108">
        <v>1.5</v>
      </c>
      <c r="R67" s="36">
        <v>100</v>
      </c>
      <c r="S67" s="44">
        <v>50</v>
      </c>
      <c r="T67" s="17"/>
      <c r="U67" s="78">
        <v>996</v>
      </c>
    </row>
    <row r="68" spans="1:64" ht="12.75" customHeight="1">
      <c r="A68" s="20">
        <v>20</v>
      </c>
      <c r="B68" s="196"/>
      <c r="C68" s="97">
        <v>14</v>
      </c>
      <c r="D68" s="98">
        <v>1.5</v>
      </c>
      <c r="E68" s="67">
        <v>84</v>
      </c>
      <c r="F68" s="44">
        <v>35</v>
      </c>
      <c r="G68" s="47">
        <v>0.1</v>
      </c>
      <c r="H68" s="147"/>
      <c r="I68" s="196"/>
      <c r="J68" s="97">
        <v>15</v>
      </c>
      <c r="K68" s="108">
        <v>1</v>
      </c>
      <c r="L68" s="36">
        <v>96</v>
      </c>
      <c r="M68" s="44">
        <v>40</v>
      </c>
      <c r="N68" s="126"/>
      <c r="O68" s="196"/>
      <c r="P68" s="97">
        <v>16</v>
      </c>
      <c r="Q68" s="108">
        <v>6</v>
      </c>
      <c r="R68" s="36">
        <v>98</v>
      </c>
      <c r="S68" s="44">
        <v>45</v>
      </c>
      <c r="T68" s="17"/>
      <c r="U68" s="78">
        <v>988</v>
      </c>
    </row>
    <row r="69" spans="1:64" ht="12.75" customHeight="1">
      <c r="A69" s="20">
        <v>21</v>
      </c>
      <c r="B69" s="196"/>
      <c r="C69" s="97">
        <v>11.5</v>
      </c>
      <c r="D69" s="98">
        <v>4</v>
      </c>
      <c r="E69" s="67">
        <v>81</v>
      </c>
      <c r="F69" s="44">
        <v>31</v>
      </c>
      <c r="G69" s="47"/>
      <c r="H69" s="147"/>
      <c r="I69" s="196"/>
      <c r="J69" s="97">
        <v>12</v>
      </c>
      <c r="K69" s="108">
        <v>6</v>
      </c>
      <c r="L69" s="36">
        <v>94</v>
      </c>
      <c r="M69" s="44">
        <v>56</v>
      </c>
      <c r="N69" s="126"/>
      <c r="O69" s="196"/>
      <c r="P69" s="97">
        <v>11</v>
      </c>
      <c r="Q69" s="108">
        <v>3</v>
      </c>
      <c r="R69" s="36">
        <v>99</v>
      </c>
      <c r="S69" s="44">
        <v>70</v>
      </c>
      <c r="T69" s="17"/>
      <c r="U69" s="78">
        <v>972</v>
      </c>
    </row>
    <row r="70" spans="1:64" ht="12.75" customHeight="1">
      <c r="A70" s="20">
        <v>22</v>
      </c>
      <c r="B70" s="196"/>
      <c r="C70" s="97">
        <v>14</v>
      </c>
      <c r="D70" s="98">
        <v>2</v>
      </c>
      <c r="E70" s="67">
        <v>54</v>
      </c>
      <c r="F70" s="44">
        <v>15</v>
      </c>
      <c r="G70" s="47"/>
      <c r="H70" s="147"/>
      <c r="I70" s="196"/>
      <c r="J70" s="97">
        <v>13</v>
      </c>
      <c r="K70" s="108">
        <v>4</v>
      </c>
      <c r="L70" s="36">
        <v>96</v>
      </c>
      <c r="M70" s="44">
        <v>15</v>
      </c>
      <c r="N70" s="126">
        <v>0.5</v>
      </c>
      <c r="O70" s="196"/>
      <c r="P70" s="97">
        <v>15</v>
      </c>
      <c r="Q70" s="108"/>
      <c r="R70" s="36"/>
      <c r="S70" s="44">
        <v>35</v>
      </c>
      <c r="T70" s="17"/>
      <c r="U70" s="78">
        <v>969</v>
      </c>
    </row>
    <row r="71" spans="1:64" ht="12.75" customHeight="1">
      <c r="A71" s="20">
        <v>23</v>
      </c>
      <c r="B71" s="196"/>
      <c r="C71" s="97">
        <v>18</v>
      </c>
      <c r="D71" s="98">
        <v>3</v>
      </c>
      <c r="E71" s="67">
        <v>73</v>
      </c>
      <c r="F71" s="44">
        <v>35</v>
      </c>
      <c r="G71" s="47">
        <v>0.4</v>
      </c>
      <c r="H71" s="147"/>
      <c r="I71" s="196"/>
      <c r="J71" s="97">
        <v>20</v>
      </c>
      <c r="K71" s="108">
        <v>3</v>
      </c>
      <c r="L71" s="36">
        <v>96</v>
      </c>
      <c r="M71" s="44">
        <v>38</v>
      </c>
      <c r="N71" s="126"/>
      <c r="O71" s="196"/>
      <c r="P71" s="97">
        <v>20</v>
      </c>
      <c r="Q71" s="108">
        <v>4</v>
      </c>
      <c r="R71" s="36">
        <v>100</v>
      </c>
      <c r="S71" s="44">
        <v>50</v>
      </c>
      <c r="T71" s="17"/>
      <c r="U71" s="78">
        <v>975</v>
      </c>
    </row>
    <row r="72" spans="1:64" ht="12.75" customHeight="1">
      <c r="A72" s="20">
        <v>24</v>
      </c>
      <c r="B72" s="196"/>
      <c r="C72" s="97">
        <v>13</v>
      </c>
      <c r="D72" s="98">
        <v>3</v>
      </c>
      <c r="E72" s="67">
        <v>84</v>
      </c>
      <c r="F72" s="44">
        <v>27</v>
      </c>
      <c r="G72" s="47"/>
      <c r="H72" s="147"/>
      <c r="I72" s="196"/>
      <c r="J72" s="97">
        <v>15</v>
      </c>
      <c r="K72" s="108">
        <v>3</v>
      </c>
      <c r="L72" s="36">
        <v>96</v>
      </c>
      <c r="M72" s="44">
        <v>32</v>
      </c>
      <c r="N72" s="126"/>
      <c r="O72" s="196"/>
      <c r="P72" s="97">
        <v>15</v>
      </c>
      <c r="Q72" s="108">
        <v>5</v>
      </c>
      <c r="R72" s="36">
        <v>55</v>
      </c>
      <c r="S72" s="44">
        <v>35</v>
      </c>
      <c r="T72" s="17"/>
      <c r="U72" s="78">
        <v>975</v>
      </c>
    </row>
    <row r="73" spans="1:64" ht="12.75" customHeight="1">
      <c r="A73" s="20">
        <v>25</v>
      </c>
      <c r="B73" s="196"/>
      <c r="C73" s="97">
        <v>17</v>
      </c>
      <c r="D73" s="98">
        <v>4</v>
      </c>
      <c r="E73" s="67">
        <v>85</v>
      </c>
      <c r="F73" s="44">
        <v>14</v>
      </c>
      <c r="G73" s="47"/>
      <c r="H73" s="147"/>
      <c r="I73" s="196"/>
      <c r="J73" s="97">
        <v>19</v>
      </c>
      <c r="K73" s="108">
        <v>5</v>
      </c>
      <c r="L73" s="36">
        <v>45</v>
      </c>
      <c r="M73" s="44">
        <v>26</v>
      </c>
      <c r="N73" s="126"/>
      <c r="O73" s="196"/>
      <c r="P73" s="97">
        <v>19</v>
      </c>
      <c r="Q73" s="108">
        <v>2.5</v>
      </c>
      <c r="R73" s="36">
        <v>100</v>
      </c>
      <c r="S73" s="44">
        <v>35</v>
      </c>
      <c r="T73" s="17">
        <v>1.3</v>
      </c>
      <c r="U73" s="78">
        <v>980</v>
      </c>
    </row>
    <row r="74" spans="1:64" ht="12.75" customHeight="1">
      <c r="A74" s="20">
        <v>26</v>
      </c>
      <c r="B74" s="196"/>
      <c r="C74" s="97">
        <v>15.5</v>
      </c>
      <c r="D74" s="98">
        <v>4</v>
      </c>
      <c r="E74" s="67">
        <v>80</v>
      </c>
      <c r="F74" s="44">
        <v>43</v>
      </c>
      <c r="G74" s="47"/>
      <c r="H74" s="147"/>
      <c r="I74" s="196"/>
      <c r="J74" s="97">
        <v>17</v>
      </c>
      <c r="K74" s="108">
        <v>4</v>
      </c>
      <c r="L74" s="36">
        <v>95</v>
      </c>
      <c r="M74" s="44">
        <v>48</v>
      </c>
      <c r="N74" s="126"/>
      <c r="O74" s="196"/>
      <c r="P74" s="97">
        <v>15</v>
      </c>
      <c r="Q74" s="108">
        <v>7</v>
      </c>
      <c r="R74" s="36">
        <v>100</v>
      </c>
      <c r="S74" s="44">
        <v>60</v>
      </c>
      <c r="T74" s="17"/>
      <c r="U74" s="78">
        <v>982</v>
      </c>
    </row>
    <row r="75" spans="1:64" ht="12.75" customHeight="1">
      <c r="A75" s="20">
        <v>27</v>
      </c>
      <c r="B75" s="196"/>
      <c r="C75" s="97">
        <v>16</v>
      </c>
      <c r="D75" s="98">
        <v>7.5</v>
      </c>
      <c r="E75" s="67">
        <v>80</v>
      </c>
      <c r="F75" s="44">
        <v>18</v>
      </c>
      <c r="G75" s="47"/>
      <c r="H75" s="147"/>
      <c r="I75" s="196"/>
      <c r="J75" s="97">
        <v>18</v>
      </c>
      <c r="K75" s="108">
        <v>7</v>
      </c>
      <c r="L75" s="36">
        <v>95</v>
      </c>
      <c r="M75" s="44">
        <v>18</v>
      </c>
      <c r="N75" s="126"/>
      <c r="O75" s="196"/>
      <c r="P75" s="97">
        <v>17.5</v>
      </c>
      <c r="Q75" s="108">
        <v>-1</v>
      </c>
      <c r="R75" s="36">
        <v>99</v>
      </c>
      <c r="S75" s="44">
        <v>25</v>
      </c>
      <c r="T75" s="17"/>
      <c r="U75" s="78">
        <v>978</v>
      </c>
    </row>
    <row r="76" spans="1:64" ht="12.75" customHeight="1">
      <c r="A76" s="20">
        <v>28</v>
      </c>
      <c r="B76" s="196"/>
      <c r="C76" s="97">
        <v>15</v>
      </c>
      <c r="D76" s="98">
        <v>0.5</v>
      </c>
      <c r="E76" s="67">
        <v>60</v>
      </c>
      <c r="F76" s="44">
        <v>22</v>
      </c>
      <c r="G76" s="47"/>
      <c r="H76" s="147"/>
      <c r="I76" s="196"/>
      <c r="J76" s="97">
        <v>17</v>
      </c>
      <c r="K76" s="108">
        <v>-1</v>
      </c>
      <c r="L76" s="36">
        <v>94</v>
      </c>
      <c r="M76" s="44">
        <v>24</v>
      </c>
      <c r="N76" s="126"/>
      <c r="O76" s="196"/>
      <c r="P76" s="97">
        <v>15</v>
      </c>
      <c r="Q76" s="108">
        <v>6</v>
      </c>
      <c r="R76" s="36">
        <v>98</v>
      </c>
      <c r="S76" s="44">
        <v>30</v>
      </c>
      <c r="T76" s="17"/>
      <c r="U76" s="78">
        <v>983</v>
      </c>
    </row>
    <row r="77" spans="1:64" ht="12.75" customHeight="1">
      <c r="A77" s="20">
        <v>29</v>
      </c>
      <c r="B77" s="196"/>
      <c r="C77" s="97"/>
      <c r="D77" s="98"/>
      <c r="E77" s="67"/>
      <c r="F77" s="44"/>
      <c r="G77" s="47"/>
      <c r="H77" s="147"/>
      <c r="I77" s="196"/>
      <c r="J77" s="97"/>
      <c r="K77" s="108"/>
      <c r="L77" s="36"/>
      <c r="M77" s="44"/>
      <c r="N77" s="126"/>
      <c r="O77" s="196"/>
      <c r="P77" s="97"/>
      <c r="Q77" s="108"/>
      <c r="R77" s="36"/>
      <c r="S77" s="44"/>
      <c r="T77" s="17"/>
      <c r="U77" s="78"/>
    </row>
    <row r="78" spans="1:64" ht="12.75" customHeight="1">
      <c r="A78" s="20">
        <v>30</v>
      </c>
      <c r="B78" s="196"/>
      <c r="C78" s="97"/>
      <c r="D78" s="98"/>
      <c r="E78" s="67"/>
      <c r="F78" s="44"/>
      <c r="G78" s="47"/>
      <c r="H78" s="147"/>
      <c r="I78" s="196"/>
      <c r="J78" s="97"/>
      <c r="K78" s="108"/>
      <c r="L78" s="36"/>
      <c r="M78" s="44"/>
      <c r="N78" s="126"/>
      <c r="O78" s="196"/>
      <c r="P78" s="97"/>
      <c r="Q78" s="108"/>
      <c r="R78" s="36"/>
      <c r="S78" s="44"/>
      <c r="T78" s="17"/>
      <c r="U78" s="78"/>
    </row>
    <row r="79" spans="1:64" ht="12.75" customHeight="1" thickBot="1">
      <c r="A79" s="31">
        <v>31</v>
      </c>
      <c r="B79" s="196"/>
      <c r="C79" s="105"/>
      <c r="D79" s="130"/>
      <c r="E79" s="66"/>
      <c r="F79" s="45"/>
      <c r="G79" s="48"/>
      <c r="H79" s="148"/>
      <c r="I79" s="196"/>
      <c r="J79" s="105"/>
      <c r="K79" s="109"/>
      <c r="L79" s="38"/>
      <c r="M79" s="45"/>
      <c r="N79" s="127"/>
      <c r="O79" s="196"/>
      <c r="P79" s="105"/>
      <c r="Q79" s="109"/>
      <c r="R79" s="38"/>
      <c r="S79" s="45"/>
      <c r="T79" s="18"/>
      <c r="U79" s="80"/>
    </row>
    <row r="80" spans="1:64" s="111" customFormat="1">
      <c r="A80" s="207"/>
      <c r="B80" s="196"/>
      <c r="C80" s="93"/>
      <c r="D80" s="94"/>
      <c r="E80" s="187"/>
      <c r="F80" s="188"/>
      <c r="G80" s="99" t="s">
        <v>44</v>
      </c>
      <c r="H80" s="182"/>
      <c r="I80" s="196"/>
      <c r="J80" s="93"/>
      <c r="K80" s="94"/>
      <c r="L80" s="187"/>
      <c r="M80" s="188"/>
      <c r="N80" s="99" t="s">
        <v>44</v>
      </c>
      <c r="O80" s="196"/>
      <c r="P80" s="93"/>
      <c r="Q80" s="94"/>
      <c r="R80" s="187"/>
      <c r="S80" s="188"/>
      <c r="T80" s="99" t="s">
        <v>44</v>
      </c>
      <c r="U80" s="182"/>
      <c r="V80" s="4"/>
      <c r="W80" s="4"/>
      <c r="X80" s="4"/>
      <c r="Y80" s="4"/>
      <c r="Z80" s="4"/>
      <c r="AA80" s="4"/>
      <c r="AB80" s="4"/>
      <c r="AC80" s="4"/>
      <c r="AD80" s="4"/>
      <c r="AE80" s="4"/>
      <c r="AF80" s="4"/>
      <c r="AG80" s="4"/>
      <c r="AH80" s="4"/>
      <c r="AI80" s="4"/>
      <c r="AJ80" s="4"/>
      <c r="AK80" s="4"/>
      <c r="AL80" s="4"/>
      <c r="AM80" s="4"/>
      <c r="AN80" s="4"/>
      <c r="AO80" s="4"/>
      <c r="AP80" s="4"/>
      <c r="AQ80" s="4"/>
      <c r="AR80" s="4"/>
      <c r="AS80" s="4"/>
      <c r="AT80" s="4"/>
      <c r="AU80" s="4"/>
      <c r="AV80" s="4"/>
      <c r="AW80" s="4"/>
      <c r="AX80" s="4"/>
      <c r="AY80" s="4"/>
      <c r="AZ80" s="4"/>
      <c r="BA80" s="4"/>
      <c r="BB80" s="4"/>
      <c r="BC80" s="4"/>
      <c r="BD80" s="4"/>
      <c r="BE80" s="4"/>
      <c r="BF80" s="4"/>
      <c r="BG80" s="4"/>
      <c r="BH80" s="4"/>
      <c r="BI80" s="4"/>
      <c r="BJ80" s="4"/>
      <c r="BK80" s="4"/>
      <c r="BL80" s="4"/>
    </row>
    <row r="81" spans="1:64" s="111" customFormat="1">
      <c r="A81" s="208"/>
      <c r="B81" s="196"/>
      <c r="C81" s="185" t="s">
        <v>43</v>
      </c>
      <c r="D81" s="186"/>
      <c r="E81" s="189"/>
      <c r="F81" s="190"/>
      <c r="G81" s="100">
        <f>SUM(G49:G79)</f>
        <v>11.199999999999998</v>
      </c>
      <c r="H81" s="183"/>
      <c r="I81" s="196"/>
      <c r="J81" s="193" t="s">
        <v>43</v>
      </c>
      <c r="K81" s="194"/>
      <c r="L81" s="189"/>
      <c r="M81" s="190"/>
      <c r="N81" s="100">
        <f>SUM(N49:N79)</f>
        <v>12</v>
      </c>
      <c r="O81" s="196"/>
      <c r="P81" s="193" t="s">
        <v>43</v>
      </c>
      <c r="Q81" s="194"/>
      <c r="R81" s="189"/>
      <c r="S81" s="190"/>
      <c r="T81" s="100">
        <f>SUM(T49:T79)</f>
        <v>13.700000000000001</v>
      </c>
      <c r="U81" s="183"/>
      <c r="V81" s="4"/>
      <c r="W81" s="4"/>
      <c r="X81" s="4"/>
      <c r="Y81" s="4"/>
      <c r="Z81" s="4"/>
      <c r="AA81" s="4"/>
      <c r="AB81" s="4"/>
      <c r="AC81" s="4"/>
      <c r="AD81" s="4"/>
      <c r="AE81" s="4"/>
      <c r="AF81" s="4"/>
      <c r="AG81" s="4"/>
      <c r="AH81" s="4"/>
      <c r="AI81" s="4"/>
      <c r="AJ81" s="4"/>
      <c r="AK81" s="4"/>
      <c r="AL81" s="4"/>
      <c r="AM81" s="4"/>
      <c r="AN81" s="4"/>
      <c r="AO81" s="4"/>
      <c r="AP81" s="4"/>
      <c r="AQ81" s="4"/>
      <c r="AR81" s="4"/>
      <c r="AS81" s="4"/>
      <c r="AT81" s="4"/>
      <c r="AU81" s="4"/>
      <c r="AV81" s="4"/>
      <c r="AW81" s="4"/>
      <c r="AX81" s="4"/>
      <c r="AY81" s="4"/>
      <c r="AZ81" s="4"/>
      <c r="BA81" s="4"/>
      <c r="BB81" s="4"/>
      <c r="BC81" s="4"/>
      <c r="BD81" s="4"/>
      <c r="BE81" s="4"/>
      <c r="BF81" s="4"/>
      <c r="BG81" s="4"/>
      <c r="BH81" s="4"/>
      <c r="BI81" s="4"/>
      <c r="BJ81" s="4"/>
      <c r="BK81" s="4"/>
      <c r="BL81" s="4"/>
    </row>
    <row r="82" spans="1:64" s="111" customFormat="1">
      <c r="A82" s="208"/>
      <c r="B82" s="196"/>
      <c r="C82" s="106">
        <f>AVERAGE(C49:C79)</f>
        <v>12.982142857142858</v>
      </c>
      <c r="D82" s="166">
        <f>AVERAGE(D49:D79)</f>
        <v>2.3214285714285716</v>
      </c>
      <c r="E82" s="189"/>
      <c r="F82" s="190"/>
      <c r="G82" s="92" t="s">
        <v>45</v>
      </c>
      <c r="H82" s="183"/>
      <c r="I82" s="196"/>
      <c r="J82" s="101">
        <f>AVERAGE(J49:J79)</f>
        <v>14.642857142857142</v>
      </c>
      <c r="K82" s="102">
        <f>AVERAGE(K49:K79)</f>
        <v>2.4642857142857144</v>
      </c>
      <c r="L82" s="189"/>
      <c r="M82" s="190"/>
      <c r="N82" s="92" t="s">
        <v>45</v>
      </c>
      <c r="O82" s="196"/>
      <c r="P82" s="101">
        <f>AVERAGE(P49:P79)</f>
        <v>12.962962962962964</v>
      </c>
      <c r="Q82" s="102">
        <f>AVERAGE(Q49:Q79)</f>
        <v>2.7407407407407409</v>
      </c>
      <c r="R82" s="189"/>
      <c r="S82" s="190"/>
      <c r="T82" s="92" t="s">
        <v>45</v>
      </c>
      <c r="U82" s="183"/>
      <c r="V82" s="4"/>
      <c r="W82" s="4"/>
      <c r="X82" s="4"/>
      <c r="Y82" s="4"/>
      <c r="Z82" s="4"/>
      <c r="AA82" s="4"/>
      <c r="AB82" s="4"/>
      <c r="AC82" s="4"/>
      <c r="AD82" s="4"/>
      <c r="AE82" s="4"/>
      <c r="AF82" s="4"/>
      <c r="AG82" s="4"/>
      <c r="AH82" s="4"/>
      <c r="AI82" s="4"/>
      <c r="AJ82" s="4"/>
      <c r="AK82" s="4"/>
      <c r="AL82" s="4"/>
      <c r="AM82" s="4"/>
      <c r="AN82" s="4"/>
      <c r="AO82" s="4"/>
      <c r="AP82" s="4"/>
      <c r="AQ82" s="4"/>
      <c r="AR82" s="4"/>
      <c r="AS82" s="4"/>
      <c r="AT82" s="4"/>
      <c r="AU82" s="4"/>
      <c r="AV82" s="4"/>
      <c r="AW82" s="4"/>
      <c r="AX82" s="4"/>
      <c r="AY82" s="4"/>
      <c r="AZ82" s="4"/>
      <c r="BA82" s="4"/>
      <c r="BB82" s="4"/>
      <c r="BC82" s="4"/>
      <c r="BD82" s="4"/>
      <c r="BE82" s="4"/>
      <c r="BF82" s="4"/>
      <c r="BG82" s="4"/>
      <c r="BH82" s="4"/>
      <c r="BI82" s="4"/>
      <c r="BJ82" s="4"/>
      <c r="BK82" s="4"/>
      <c r="BL82" s="4"/>
    </row>
    <row r="83" spans="1:64" s="111" customFormat="1" ht="13.5" thickBot="1">
      <c r="A83" s="209"/>
      <c r="B83" s="197"/>
      <c r="C83" s="90"/>
      <c r="D83" s="91"/>
      <c r="E83" s="191"/>
      <c r="F83" s="192"/>
      <c r="G83" s="103">
        <f>COUNT(G49:G79)</f>
        <v>6</v>
      </c>
      <c r="H83" s="184"/>
      <c r="I83" s="197"/>
      <c r="J83" s="90"/>
      <c r="K83" s="91"/>
      <c r="L83" s="191"/>
      <c r="M83" s="192"/>
      <c r="N83" s="103">
        <f>COUNT(N49:N79)</f>
        <v>4</v>
      </c>
      <c r="O83" s="197"/>
      <c r="P83" s="90"/>
      <c r="Q83" s="91"/>
      <c r="R83" s="191"/>
      <c r="S83" s="192"/>
      <c r="T83" s="103">
        <f>COUNT(T49:T79)</f>
        <v>2</v>
      </c>
      <c r="U83" s="184"/>
      <c r="V83" s="4"/>
      <c r="W83" s="4"/>
      <c r="X83" s="4"/>
      <c r="Y83" s="4"/>
      <c r="Z83" s="4"/>
      <c r="AA83" s="4"/>
      <c r="AB83" s="4"/>
      <c r="AC83" s="4"/>
      <c r="AD83" s="4"/>
      <c r="AE83" s="4"/>
      <c r="AF83" s="4"/>
      <c r="AG83" s="4"/>
      <c r="AH83" s="4"/>
      <c r="AI83" s="4"/>
      <c r="AJ83" s="4"/>
      <c r="AK83" s="4"/>
      <c r="AL83" s="4"/>
      <c r="AM83" s="4"/>
      <c r="AN83" s="4"/>
      <c r="AO83" s="4"/>
      <c r="AP83" s="4"/>
      <c r="AQ83" s="4"/>
      <c r="AR83" s="4"/>
      <c r="AS83" s="4"/>
      <c r="AT83" s="4"/>
      <c r="AU83" s="4"/>
      <c r="AV83" s="4"/>
      <c r="AW83" s="4"/>
      <c r="AX83" s="4"/>
      <c r="AY83" s="4"/>
      <c r="AZ83" s="4"/>
      <c r="BA83" s="4"/>
      <c r="BB83" s="4"/>
      <c r="BC83" s="4"/>
      <c r="BD83" s="4"/>
      <c r="BE83" s="4"/>
      <c r="BF83" s="4"/>
      <c r="BG83" s="4"/>
      <c r="BH83" s="4"/>
      <c r="BI83" s="4"/>
      <c r="BJ83" s="4"/>
      <c r="BK83" s="4"/>
      <c r="BL83" s="4"/>
    </row>
    <row r="84" spans="1:64" s="113" customFormat="1" ht="15" customHeight="1">
      <c r="A84" s="114" t="s">
        <v>42</v>
      </c>
      <c r="B84" s="115"/>
      <c r="C84" s="140"/>
      <c r="D84" s="140"/>
      <c r="E84" s="116"/>
      <c r="F84" s="116"/>
      <c r="G84" s="116"/>
      <c r="H84" s="116"/>
      <c r="I84" s="115"/>
      <c r="J84" s="116"/>
      <c r="K84" s="116"/>
      <c r="L84" s="116"/>
      <c r="M84" s="116"/>
      <c r="N84" s="116"/>
      <c r="O84" s="115"/>
      <c r="P84" s="116"/>
      <c r="Q84" s="116"/>
      <c r="R84" s="116"/>
      <c r="S84" s="116"/>
      <c r="T84" s="116"/>
      <c r="U84" s="117"/>
      <c r="V84" s="123"/>
      <c r="W84" s="123"/>
      <c r="X84" s="123"/>
      <c r="Y84" s="123"/>
      <c r="Z84" s="123"/>
      <c r="AA84" s="123"/>
      <c r="AB84" s="123"/>
      <c r="AC84" s="123"/>
      <c r="AD84" s="123"/>
      <c r="AE84" s="123"/>
      <c r="AF84" s="123"/>
      <c r="AG84" s="123"/>
      <c r="AH84" s="123"/>
      <c r="AI84" s="123"/>
      <c r="AJ84" s="123"/>
      <c r="AK84" s="123"/>
      <c r="AL84" s="123"/>
      <c r="AM84" s="123"/>
      <c r="AN84" s="123"/>
      <c r="AO84" s="123"/>
      <c r="AP84" s="123"/>
      <c r="AQ84" s="123"/>
      <c r="AR84" s="123"/>
      <c r="AS84" s="123"/>
      <c r="AT84" s="123"/>
      <c r="AU84" s="123"/>
      <c r="AV84" s="123"/>
      <c r="AW84" s="123"/>
      <c r="AX84" s="123"/>
      <c r="AY84" s="123"/>
      <c r="AZ84" s="123"/>
      <c r="BA84" s="123"/>
      <c r="BB84" s="123"/>
      <c r="BC84" s="123"/>
      <c r="BD84" s="123"/>
      <c r="BE84" s="123"/>
      <c r="BF84" s="123"/>
      <c r="BG84" s="123"/>
      <c r="BH84" s="123"/>
      <c r="BI84" s="123"/>
      <c r="BJ84" s="123"/>
      <c r="BK84" s="123"/>
      <c r="BL84" s="123"/>
    </row>
    <row r="85" spans="1:64" s="111" customFormat="1" ht="39.950000000000003" customHeight="1" thickBot="1">
      <c r="A85" s="84"/>
      <c r="B85" s="81"/>
      <c r="C85" s="141"/>
      <c r="D85" s="141"/>
      <c r="E85" s="19"/>
      <c r="F85" s="19"/>
      <c r="G85" s="19"/>
      <c r="H85" s="19"/>
      <c r="I85" s="81"/>
      <c r="J85" s="19"/>
      <c r="K85" s="19"/>
      <c r="L85" s="19"/>
      <c r="M85" s="19"/>
      <c r="N85" s="19"/>
      <c r="O85" s="81"/>
      <c r="P85" s="19"/>
      <c r="Q85" s="19"/>
      <c r="R85" s="19"/>
      <c r="S85" s="19"/>
      <c r="T85" s="19"/>
      <c r="U85" s="112"/>
      <c r="V85" s="4"/>
      <c r="W85" s="4"/>
      <c r="X85" s="4"/>
      <c r="Y85" s="4"/>
      <c r="Z85" s="4"/>
      <c r="AA85" s="4"/>
      <c r="AB85" s="4"/>
      <c r="AC85" s="4"/>
      <c r="AD85" s="4"/>
      <c r="AE85" s="4"/>
      <c r="AF85" s="4"/>
      <c r="AG85" s="4"/>
      <c r="AH85" s="4"/>
      <c r="AI85" s="4"/>
      <c r="AJ85" s="4"/>
      <c r="AK85" s="4"/>
      <c r="AL85" s="4"/>
      <c r="AM85" s="4"/>
      <c r="AN85" s="4"/>
      <c r="AO85" s="4"/>
      <c r="AP85" s="4"/>
      <c r="AQ85" s="4"/>
      <c r="AR85" s="4"/>
      <c r="AS85" s="4"/>
      <c r="AT85" s="4"/>
      <c r="AU85" s="4"/>
      <c r="AV85" s="4"/>
      <c r="AW85" s="4"/>
      <c r="AX85" s="4"/>
      <c r="AY85" s="4"/>
      <c r="AZ85" s="4"/>
      <c r="BA85" s="4"/>
      <c r="BB85" s="4"/>
      <c r="BC85" s="4"/>
      <c r="BD85" s="4"/>
      <c r="BE85" s="4"/>
      <c r="BF85" s="4"/>
      <c r="BG85" s="4"/>
      <c r="BH85" s="4"/>
      <c r="BI85" s="4"/>
      <c r="BJ85" s="4"/>
      <c r="BK85" s="4"/>
      <c r="BL85" s="4"/>
    </row>
    <row r="86" spans="1:64" ht="24" customHeight="1" thickBot="1">
      <c r="A86" s="227" t="s">
        <v>32</v>
      </c>
      <c r="B86" s="228"/>
      <c r="C86" s="228"/>
      <c r="D86" s="228"/>
      <c r="E86" s="228"/>
      <c r="F86" s="228"/>
      <c r="G86" s="228"/>
      <c r="H86" s="228"/>
      <c r="I86" s="228"/>
      <c r="J86" s="228"/>
      <c r="K86" s="228"/>
      <c r="L86" s="228"/>
      <c r="M86" s="228"/>
      <c r="N86" s="228"/>
      <c r="O86" s="228"/>
      <c r="P86" s="228"/>
      <c r="Q86" s="228"/>
      <c r="R86" s="228"/>
      <c r="S86" s="228"/>
      <c r="T86" s="228"/>
      <c r="U86" s="229"/>
      <c r="V86" s="5"/>
    </row>
    <row r="87" spans="1:64" ht="32.25" customHeight="1" thickBot="1">
      <c r="A87" s="218" t="s">
        <v>0</v>
      </c>
      <c r="B87" s="195" t="s">
        <v>26</v>
      </c>
      <c r="C87" s="224" t="s">
        <v>1</v>
      </c>
      <c r="D87" s="233"/>
      <c r="E87" s="201" t="s">
        <v>2</v>
      </c>
      <c r="F87" s="202"/>
      <c r="G87" s="71" t="s">
        <v>3</v>
      </c>
      <c r="H87" s="70" t="s">
        <v>28</v>
      </c>
      <c r="I87" s="195" t="s">
        <v>24</v>
      </c>
      <c r="J87" s="201" t="s">
        <v>1</v>
      </c>
      <c r="K87" s="202"/>
      <c r="L87" s="201" t="s">
        <v>2</v>
      </c>
      <c r="M87" s="202"/>
      <c r="N87" s="71" t="s">
        <v>3</v>
      </c>
      <c r="O87" s="195" t="s">
        <v>25</v>
      </c>
      <c r="P87" s="201" t="s">
        <v>1</v>
      </c>
      <c r="Q87" s="202"/>
      <c r="R87" s="201" t="s">
        <v>2</v>
      </c>
      <c r="S87" s="202"/>
      <c r="T87" s="71" t="s">
        <v>3</v>
      </c>
      <c r="U87" s="71" t="s">
        <v>27</v>
      </c>
      <c r="V87" s="5"/>
    </row>
    <row r="88" spans="1:64" ht="13.5" customHeight="1" thickBot="1">
      <c r="A88" s="226"/>
      <c r="B88" s="196"/>
      <c r="C88" s="135" t="s">
        <v>4</v>
      </c>
      <c r="D88" s="136" t="s">
        <v>5</v>
      </c>
      <c r="E88" s="52" t="s">
        <v>6</v>
      </c>
      <c r="F88" s="57" t="s">
        <v>7</v>
      </c>
      <c r="G88" s="54" t="s">
        <v>8</v>
      </c>
      <c r="H88" s="54" t="s">
        <v>9</v>
      </c>
      <c r="I88" s="196"/>
      <c r="J88" s="52" t="s">
        <v>4</v>
      </c>
      <c r="K88" s="55" t="s">
        <v>5</v>
      </c>
      <c r="L88" s="52" t="s">
        <v>6</v>
      </c>
      <c r="M88" s="57" t="s">
        <v>7</v>
      </c>
      <c r="N88" s="54" t="s">
        <v>8</v>
      </c>
      <c r="O88" s="196"/>
      <c r="P88" s="52" t="s">
        <v>4</v>
      </c>
      <c r="Q88" s="55" t="s">
        <v>5</v>
      </c>
      <c r="R88" s="52" t="s">
        <v>6</v>
      </c>
      <c r="S88" s="57" t="s">
        <v>7</v>
      </c>
      <c r="T88" s="54" t="s">
        <v>8</v>
      </c>
      <c r="U88" s="54" t="s">
        <v>11</v>
      </c>
      <c r="V88" s="124"/>
    </row>
    <row r="89" spans="1:64">
      <c r="A89" s="63">
        <v>1</v>
      </c>
      <c r="B89" s="196"/>
      <c r="C89" s="95">
        <v>21</v>
      </c>
      <c r="D89" s="107">
        <v>5</v>
      </c>
      <c r="E89" s="34">
        <v>73</v>
      </c>
      <c r="F89" s="51">
        <v>35</v>
      </c>
      <c r="G89" s="46"/>
      <c r="H89" s="49"/>
      <c r="I89" s="196"/>
      <c r="J89" s="95">
        <v>22</v>
      </c>
      <c r="K89" s="107">
        <v>7</v>
      </c>
      <c r="L89" s="34">
        <v>90</v>
      </c>
      <c r="M89" s="51">
        <v>39</v>
      </c>
      <c r="N89" s="129">
        <v>0.5</v>
      </c>
      <c r="O89" s="196"/>
      <c r="P89" s="95">
        <v>20</v>
      </c>
      <c r="Q89" s="107">
        <v>13</v>
      </c>
      <c r="R89" s="34">
        <v>82</v>
      </c>
      <c r="S89" s="51">
        <v>37</v>
      </c>
      <c r="T89" s="46"/>
      <c r="U89" s="79">
        <v>985</v>
      </c>
      <c r="V89" s="2"/>
    </row>
    <row r="90" spans="1:64">
      <c r="A90" s="20">
        <v>2</v>
      </c>
      <c r="B90" s="196"/>
      <c r="C90" s="97">
        <v>21</v>
      </c>
      <c r="D90" s="108">
        <v>11.5</v>
      </c>
      <c r="E90" s="36">
        <v>68</v>
      </c>
      <c r="F90" s="44">
        <v>40</v>
      </c>
      <c r="G90" s="47"/>
      <c r="H90" s="149">
        <v>15</v>
      </c>
      <c r="I90" s="196"/>
      <c r="J90" s="97">
        <v>23</v>
      </c>
      <c r="K90" s="108">
        <v>12</v>
      </c>
      <c r="L90" s="36">
        <v>89</v>
      </c>
      <c r="M90" s="44">
        <v>44</v>
      </c>
      <c r="N90" s="126"/>
      <c r="O90" s="196"/>
      <c r="P90" s="97">
        <v>22</v>
      </c>
      <c r="Q90" s="108">
        <v>8.5</v>
      </c>
      <c r="R90" s="36">
        <v>84</v>
      </c>
      <c r="S90" s="44">
        <v>42</v>
      </c>
      <c r="T90" s="47"/>
      <c r="U90" s="78">
        <v>982</v>
      </c>
      <c r="V90" s="8"/>
    </row>
    <row r="91" spans="1:64">
      <c r="A91" s="20">
        <v>3</v>
      </c>
      <c r="B91" s="196"/>
      <c r="C91" s="97">
        <v>18</v>
      </c>
      <c r="D91" s="108">
        <v>8</v>
      </c>
      <c r="E91" s="36">
        <v>83</v>
      </c>
      <c r="F91" s="44">
        <v>45</v>
      </c>
      <c r="G91" s="47"/>
      <c r="H91" s="149">
        <v>11</v>
      </c>
      <c r="I91" s="196"/>
      <c r="J91" s="97">
        <v>18</v>
      </c>
      <c r="K91" s="108">
        <v>8</v>
      </c>
      <c r="L91" s="36">
        <v>96</v>
      </c>
      <c r="M91" s="44">
        <v>53</v>
      </c>
      <c r="N91" s="126"/>
      <c r="O91" s="196"/>
      <c r="P91" s="97">
        <v>19</v>
      </c>
      <c r="Q91" s="108">
        <v>6</v>
      </c>
      <c r="R91" s="36">
        <v>94</v>
      </c>
      <c r="S91" s="44">
        <v>50</v>
      </c>
      <c r="T91" s="47"/>
      <c r="U91" s="78">
        <v>988</v>
      </c>
      <c r="V91" s="8"/>
    </row>
    <row r="92" spans="1:64">
      <c r="A92" s="20">
        <v>4</v>
      </c>
      <c r="B92" s="196"/>
      <c r="C92" s="97">
        <v>12</v>
      </c>
      <c r="D92" s="108">
        <v>7.5</v>
      </c>
      <c r="E92" s="36">
        <v>85</v>
      </c>
      <c r="F92" s="44">
        <v>39</v>
      </c>
      <c r="G92" s="47">
        <v>18.8</v>
      </c>
      <c r="H92" s="149">
        <v>11</v>
      </c>
      <c r="I92" s="196"/>
      <c r="J92" s="97">
        <v>11</v>
      </c>
      <c r="K92" s="108">
        <v>7</v>
      </c>
      <c r="L92" s="36">
        <v>95</v>
      </c>
      <c r="M92" s="44">
        <v>50</v>
      </c>
      <c r="N92" s="126"/>
      <c r="O92" s="196"/>
      <c r="P92" s="97">
        <v>13</v>
      </c>
      <c r="Q92" s="108">
        <v>2</v>
      </c>
      <c r="R92" s="36">
        <v>92</v>
      </c>
      <c r="S92" s="44">
        <v>65</v>
      </c>
      <c r="T92" s="47">
        <v>1.5</v>
      </c>
      <c r="U92" s="78">
        <v>986</v>
      </c>
      <c r="V92" s="8"/>
    </row>
    <row r="93" spans="1:64">
      <c r="A93" s="20">
        <v>5</v>
      </c>
      <c r="B93" s="196"/>
      <c r="C93" s="97">
        <v>18</v>
      </c>
      <c r="D93" s="108">
        <v>1</v>
      </c>
      <c r="E93" s="36">
        <v>45</v>
      </c>
      <c r="F93" s="44">
        <v>11</v>
      </c>
      <c r="G93" s="47"/>
      <c r="H93" s="41">
        <v>9.5</v>
      </c>
      <c r="I93" s="196"/>
      <c r="J93" s="97">
        <v>21</v>
      </c>
      <c r="K93" s="108">
        <v>3</v>
      </c>
      <c r="L93" s="36">
        <v>70</v>
      </c>
      <c r="M93" s="44">
        <v>12</v>
      </c>
      <c r="N93" s="126">
        <v>15</v>
      </c>
      <c r="O93" s="196"/>
      <c r="P93" s="97">
        <v>22.6</v>
      </c>
      <c r="Q93" s="108">
        <v>0.5</v>
      </c>
      <c r="R93" s="36">
        <v>86</v>
      </c>
      <c r="S93" s="44">
        <v>12</v>
      </c>
      <c r="T93" s="47">
        <v>0.3</v>
      </c>
      <c r="U93" s="78">
        <v>990</v>
      </c>
      <c r="V93" s="8"/>
    </row>
    <row r="94" spans="1:64">
      <c r="A94" s="20">
        <v>6</v>
      </c>
      <c r="B94" s="196"/>
      <c r="C94" s="97">
        <v>16</v>
      </c>
      <c r="D94" s="108">
        <v>3</v>
      </c>
      <c r="E94" s="36">
        <v>70</v>
      </c>
      <c r="F94" s="44">
        <v>28</v>
      </c>
      <c r="G94" s="47"/>
      <c r="H94" s="41"/>
      <c r="I94" s="196"/>
      <c r="J94" s="97">
        <v>17</v>
      </c>
      <c r="K94" s="108">
        <v>2</v>
      </c>
      <c r="L94" s="36">
        <v>89</v>
      </c>
      <c r="M94" s="44">
        <v>32</v>
      </c>
      <c r="N94" s="126"/>
      <c r="O94" s="196"/>
      <c r="P94" s="97">
        <v>21.9</v>
      </c>
      <c r="Q94" s="108">
        <v>4.5</v>
      </c>
      <c r="R94" s="36">
        <v>79</v>
      </c>
      <c r="S94" s="44">
        <v>18</v>
      </c>
      <c r="T94" s="47"/>
      <c r="U94" s="78">
        <v>994</v>
      </c>
      <c r="V94" s="8"/>
    </row>
    <row r="95" spans="1:64">
      <c r="A95" s="20">
        <v>7</v>
      </c>
      <c r="B95" s="196"/>
      <c r="C95" s="97">
        <v>18.5</v>
      </c>
      <c r="D95" s="108">
        <v>4.5</v>
      </c>
      <c r="E95" s="36">
        <v>78</v>
      </c>
      <c r="F95" s="44">
        <v>29</v>
      </c>
      <c r="G95" s="47"/>
      <c r="H95" s="41"/>
      <c r="I95" s="196"/>
      <c r="J95" s="97">
        <v>20</v>
      </c>
      <c r="K95" s="108">
        <v>4</v>
      </c>
      <c r="L95" s="36">
        <v>89</v>
      </c>
      <c r="M95" s="44">
        <v>34</v>
      </c>
      <c r="N95" s="126"/>
      <c r="O95" s="196"/>
      <c r="P95" s="97">
        <v>21.5</v>
      </c>
      <c r="Q95" s="108">
        <v>2</v>
      </c>
      <c r="R95" s="36">
        <v>88</v>
      </c>
      <c r="S95" s="44">
        <v>24</v>
      </c>
      <c r="T95" s="47"/>
      <c r="U95" s="78">
        <v>991</v>
      </c>
      <c r="V95" s="8"/>
    </row>
    <row r="96" spans="1:64">
      <c r="A96" s="20">
        <v>8</v>
      </c>
      <c r="B96" s="196"/>
      <c r="C96" s="97">
        <v>16.5</v>
      </c>
      <c r="D96" s="108">
        <v>3</v>
      </c>
      <c r="E96" s="36">
        <v>87</v>
      </c>
      <c r="F96" s="44">
        <v>26</v>
      </c>
      <c r="G96" s="47"/>
      <c r="H96" s="41"/>
      <c r="I96" s="196"/>
      <c r="J96" s="97">
        <v>18</v>
      </c>
      <c r="K96" s="108">
        <v>2</v>
      </c>
      <c r="L96" s="36">
        <v>95</v>
      </c>
      <c r="M96" s="44">
        <v>29</v>
      </c>
      <c r="N96" s="126"/>
      <c r="O96" s="196"/>
      <c r="P96" s="97">
        <v>12</v>
      </c>
      <c r="Q96" s="108">
        <v>5</v>
      </c>
      <c r="R96" s="36" t="s">
        <v>12</v>
      </c>
      <c r="S96" s="44" t="s">
        <v>23</v>
      </c>
      <c r="T96" s="47"/>
      <c r="U96" s="78">
        <v>988</v>
      </c>
      <c r="V96" s="8"/>
    </row>
    <row r="97" spans="1:22">
      <c r="A97" s="20">
        <v>9</v>
      </c>
      <c r="B97" s="196"/>
      <c r="C97" s="97">
        <v>19</v>
      </c>
      <c r="D97" s="108">
        <v>5</v>
      </c>
      <c r="E97" s="36">
        <v>65</v>
      </c>
      <c r="F97" s="44">
        <v>30</v>
      </c>
      <c r="G97" s="47"/>
      <c r="H97" s="41">
        <v>10.5</v>
      </c>
      <c r="I97" s="196"/>
      <c r="J97" s="97">
        <v>21</v>
      </c>
      <c r="K97" s="108">
        <v>4</v>
      </c>
      <c r="L97" s="36">
        <v>93</v>
      </c>
      <c r="M97" s="44">
        <v>30</v>
      </c>
      <c r="N97" s="126"/>
      <c r="O97" s="196"/>
      <c r="P97" s="97">
        <v>18</v>
      </c>
      <c r="Q97" s="108">
        <v>6</v>
      </c>
      <c r="R97" s="36">
        <v>100</v>
      </c>
      <c r="S97" s="44">
        <v>35</v>
      </c>
      <c r="T97" s="47"/>
      <c r="U97" s="78">
        <v>987</v>
      </c>
      <c r="V97" s="8"/>
    </row>
    <row r="98" spans="1:22">
      <c r="A98" s="20">
        <v>10</v>
      </c>
      <c r="B98" s="196"/>
      <c r="C98" s="97">
        <v>20.5</v>
      </c>
      <c r="D98" s="108">
        <v>6.5</v>
      </c>
      <c r="E98" s="36">
        <v>72</v>
      </c>
      <c r="F98" s="44">
        <v>32</v>
      </c>
      <c r="G98" s="47"/>
      <c r="H98" s="149">
        <v>13</v>
      </c>
      <c r="I98" s="196"/>
      <c r="J98" s="97">
        <v>21</v>
      </c>
      <c r="K98" s="108">
        <v>6</v>
      </c>
      <c r="L98" s="36">
        <v>91</v>
      </c>
      <c r="M98" s="44">
        <v>33</v>
      </c>
      <c r="N98" s="126"/>
      <c r="O98" s="196"/>
      <c r="P98" s="97">
        <v>21</v>
      </c>
      <c r="Q98" s="108">
        <v>6</v>
      </c>
      <c r="R98" s="36">
        <v>100</v>
      </c>
      <c r="S98" s="44">
        <v>35</v>
      </c>
      <c r="T98" s="47"/>
      <c r="U98" s="78">
        <v>988</v>
      </c>
      <c r="V98" s="8"/>
    </row>
    <row r="99" spans="1:22">
      <c r="A99" s="20">
        <v>11</v>
      </c>
      <c r="B99" s="196"/>
      <c r="C99" s="97">
        <v>24.5</v>
      </c>
      <c r="D99" s="108">
        <v>8</v>
      </c>
      <c r="E99" s="36">
        <v>75</v>
      </c>
      <c r="F99" s="44">
        <v>24</v>
      </c>
      <c r="G99" s="47"/>
      <c r="H99" s="149">
        <v>13.5</v>
      </c>
      <c r="I99" s="196"/>
      <c r="J99" s="97">
        <v>26</v>
      </c>
      <c r="K99" s="108">
        <v>7</v>
      </c>
      <c r="L99" s="36">
        <v>94</v>
      </c>
      <c r="M99" s="44">
        <v>25</v>
      </c>
      <c r="N99" s="126"/>
      <c r="O99" s="196"/>
      <c r="P99" s="97">
        <v>22</v>
      </c>
      <c r="Q99" s="108">
        <v>6</v>
      </c>
      <c r="R99" s="36">
        <v>99</v>
      </c>
      <c r="S99" s="44">
        <v>25</v>
      </c>
      <c r="T99" s="47"/>
      <c r="U99" s="78">
        <v>988</v>
      </c>
      <c r="V99" s="8"/>
    </row>
    <row r="100" spans="1:22">
      <c r="A100" s="20">
        <v>12</v>
      </c>
      <c r="B100" s="196"/>
      <c r="C100" s="97">
        <v>19.5</v>
      </c>
      <c r="D100" s="108">
        <v>8</v>
      </c>
      <c r="E100" s="36">
        <v>80</v>
      </c>
      <c r="F100" s="44">
        <v>35</v>
      </c>
      <c r="G100" s="47"/>
      <c r="H100" s="149">
        <v>14</v>
      </c>
      <c r="I100" s="196"/>
      <c r="J100" s="97">
        <v>21</v>
      </c>
      <c r="K100" s="108">
        <v>8</v>
      </c>
      <c r="L100" s="36">
        <v>86</v>
      </c>
      <c r="M100" s="44">
        <v>38</v>
      </c>
      <c r="N100" s="126"/>
      <c r="O100" s="196"/>
      <c r="P100" s="97">
        <v>20</v>
      </c>
      <c r="Q100" s="108">
        <v>5</v>
      </c>
      <c r="R100" s="36">
        <v>100</v>
      </c>
      <c r="S100" s="44">
        <v>45</v>
      </c>
      <c r="T100" s="47"/>
      <c r="U100" s="78">
        <v>984</v>
      </c>
      <c r="V100" s="8"/>
    </row>
    <row r="101" spans="1:22">
      <c r="A101" s="20">
        <v>13</v>
      </c>
      <c r="B101" s="196"/>
      <c r="C101" s="97">
        <v>17</v>
      </c>
      <c r="D101" s="108">
        <v>6</v>
      </c>
      <c r="E101" s="36">
        <v>79</v>
      </c>
      <c r="F101" s="44">
        <v>28</v>
      </c>
      <c r="G101" s="47"/>
      <c r="H101" s="41">
        <v>10.5</v>
      </c>
      <c r="I101" s="196"/>
      <c r="J101" s="97">
        <v>18</v>
      </c>
      <c r="K101" s="108">
        <v>5</v>
      </c>
      <c r="L101" s="36">
        <v>95</v>
      </c>
      <c r="M101" s="44">
        <v>33</v>
      </c>
      <c r="N101" s="126"/>
      <c r="O101" s="196"/>
      <c r="P101" s="97">
        <v>17</v>
      </c>
      <c r="Q101" s="108">
        <v>5</v>
      </c>
      <c r="R101" s="36">
        <v>99</v>
      </c>
      <c r="S101" s="44">
        <v>36</v>
      </c>
      <c r="T101" s="47"/>
      <c r="U101" s="78">
        <v>985</v>
      </c>
      <c r="V101" s="8"/>
    </row>
    <row r="102" spans="1:22">
      <c r="A102" s="20">
        <v>14</v>
      </c>
      <c r="B102" s="196"/>
      <c r="C102" s="97">
        <v>11.5</v>
      </c>
      <c r="D102" s="108">
        <v>4.5</v>
      </c>
      <c r="E102" s="36">
        <v>86</v>
      </c>
      <c r="F102" s="44">
        <v>51</v>
      </c>
      <c r="G102" s="47">
        <v>8.8000000000000007</v>
      </c>
      <c r="H102" s="41"/>
      <c r="I102" s="196"/>
      <c r="J102" s="97">
        <v>12</v>
      </c>
      <c r="K102" s="108">
        <v>5</v>
      </c>
      <c r="L102" s="36">
        <v>96</v>
      </c>
      <c r="M102" s="44">
        <v>60</v>
      </c>
      <c r="N102" s="126"/>
      <c r="O102" s="196"/>
      <c r="P102" s="97">
        <v>11</v>
      </c>
      <c r="Q102" s="108">
        <v>1.5</v>
      </c>
      <c r="R102" s="36">
        <v>100</v>
      </c>
      <c r="S102" s="44">
        <v>65</v>
      </c>
      <c r="T102" s="47">
        <v>9.6999999999999993</v>
      </c>
      <c r="U102" s="78">
        <v>980</v>
      </c>
      <c r="V102" s="8"/>
    </row>
    <row r="103" spans="1:22">
      <c r="A103" s="20">
        <v>15</v>
      </c>
      <c r="B103" s="196"/>
      <c r="C103" s="97">
        <v>13.5</v>
      </c>
      <c r="D103" s="108">
        <v>1</v>
      </c>
      <c r="E103" s="36">
        <v>84</v>
      </c>
      <c r="F103" s="44">
        <v>30</v>
      </c>
      <c r="G103" s="47">
        <v>1.8</v>
      </c>
      <c r="H103" s="41"/>
      <c r="I103" s="196"/>
      <c r="J103" s="97">
        <v>14</v>
      </c>
      <c r="K103" s="108">
        <v>-1</v>
      </c>
      <c r="L103" s="36">
        <v>95</v>
      </c>
      <c r="M103" s="44">
        <v>37</v>
      </c>
      <c r="N103" s="126">
        <v>6</v>
      </c>
      <c r="O103" s="196"/>
      <c r="P103" s="97">
        <v>13</v>
      </c>
      <c r="Q103" s="108">
        <v>2</v>
      </c>
      <c r="R103" s="36">
        <v>100</v>
      </c>
      <c r="S103" s="44">
        <v>40</v>
      </c>
      <c r="T103" s="47"/>
      <c r="U103" s="78">
        <v>981</v>
      </c>
      <c r="V103" s="8"/>
    </row>
    <row r="104" spans="1:22">
      <c r="A104" s="20">
        <v>16</v>
      </c>
      <c r="B104" s="196"/>
      <c r="C104" s="97">
        <v>12</v>
      </c>
      <c r="D104" s="108">
        <v>2</v>
      </c>
      <c r="E104" s="36">
        <v>84</v>
      </c>
      <c r="F104" s="44">
        <v>43</v>
      </c>
      <c r="G104" s="47"/>
      <c r="H104" s="149">
        <v>6</v>
      </c>
      <c r="I104" s="196"/>
      <c r="J104" s="97">
        <v>14</v>
      </c>
      <c r="K104" s="108">
        <v>1</v>
      </c>
      <c r="L104" s="36">
        <v>97</v>
      </c>
      <c r="M104" s="44">
        <v>45</v>
      </c>
      <c r="N104" s="126">
        <v>1</v>
      </c>
      <c r="O104" s="196"/>
      <c r="P104" s="97">
        <v>11</v>
      </c>
      <c r="Q104" s="108">
        <v>1</v>
      </c>
      <c r="R104" s="36">
        <v>100</v>
      </c>
      <c r="S104" s="44">
        <v>75</v>
      </c>
      <c r="T104" s="47"/>
      <c r="U104" s="78">
        <v>980</v>
      </c>
      <c r="V104" s="8"/>
    </row>
    <row r="105" spans="1:22">
      <c r="A105" s="20">
        <v>17</v>
      </c>
      <c r="B105" s="196"/>
      <c r="C105" s="97">
        <v>16.5</v>
      </c>
      <c r="D105" s="108">
        <v>2</v>
      </c>
      <c r="E105" s="36">
        <v>84</v>
      </c>
      <c r="F105" s="44">
        <v>39</v>
      </c>
      <c r="G105" s="47">
        <v>0.3</v>
      </c>
      <c r="H105" s="149">
        <v>7.5</v>
      </c>
      <c r="I105" s="196"/>
      <c r="J105" s="97">
        <v>18</v>
      </c>
      <c r="K105" s="108">
        <v>1</v>
      </c>
      <c r="L105" s="36">
        <v>95</v>
      </c>
      <c r="M105" s="44">
        <v>42</v>
      </c>
      <c r="N105" s="126"/>
      <c r="O105" s="196"/>
      <c r="P105" s="97">
        <v>16</v>
      </c>
      <c r="Q105" s="108">
        <v>6</v>
      </c>
      <c r="R105" s="36">
        <v>100</v>
      </c>
      <c r="S105" s="44">
        <v>50</v>
      </c>
      <c r="T105" s="47"/>
      <c r="U105" s="78">
        <v>984</v>
      </c>
      <c r="V105" s="8"/>
    </row>
    <row r="106" spans="1:22">
      <c r="A106" s="20">
        <v>18</v>
      </c>
      <c r="B106" s="196"/>
      <c r="C106" s="97"/>
      <c r="D106" s="108">
        <v>6.5</v>
      </c>
      <c r="E106" s="36"/>
      <c r="F106" s="44"/>
      <c r="G106" s="47"/>
      <c r="H106" s="149">
        <v>10.5</v>
      </c>
      <c r="I106" s="196"/>
      <c r="J106" s="97">
        <v>19</v>
      </c>
      <c r="K106" s="108">
        <v>6</v>
      </c>
      <c r="L106" s="36">
        <v>95</v>
      </c>
      <c r="M106" s="44">
        <v>35</v>
      </c>
      <c r="N106" s="126"/>
      <c r="O106" s="196"/>
      <c r="P106" s="97">
        <v>15</v>
      </c>
      <c r="Q106" s="108">
        <v>6</v>
      </c>
      <c r="R106" s="36">
        <v>100</v>
      </c>
      <c r="S106" s="44">
        <v>61</v>
      </c>
      <c r="T106" s="47"/>
      <c r="U106" s="78">
        <v>985</v>
      </c>
      <c r="V106" s="8"/>
    </row>
    <row r="107" spans="1:22">
      <c r="A107" s="20">
        <v>19</v>
      </c>
      <c r="B107" s="196"/>
      <c r="C107" s="97">
        <v>18</v>
      </c>
      <c r="D107" s="108"/>
      <c r="E107" s="36">
        <v>75</v>
      </c>
      <c r="F107" s="44">
        <v>31</v>
      </c>
      <c r="G107" s="47"/>
      <c r="H107" s="149"/>
      <c r="I107" s="196"/>
      <c r="J107" s="97">
        <v>18</v>
      </c>
      <c r="K107" s="108">
        <v>6</v>
      </c>
      <c r="L107" s="36">
        <v>94</v>
      </c>
      <c r="M107" s="44">
        <v>40</v>
      </c>
      <c r="N107" s="126"/>
      <c r="O107" s="196"/>
      <c r="P107" s="97">
        <v>18</v>
      </c>
      <c r="Q107" s="108">
        <v>7</v>
      </c>
      <c r="R107" s="36">
        <v>97</v>
      </c>
      <c r="S107" s="44">
        <v>45</v>
      </c>
      <c r="T107" s="47"/>
      <c r="U107" s="78">
        <v>983</v>
      </c>
      <c r="V107" s="8"/>
    </row>
    <row r="108" spans="1:22">
      <c r="A108" s="20">
        <v>20</v>
      </c>
      <c r="B108" s="196"/>
      <c r="C108" s="97">
        <v>16.5</v>
      </c>
      <c r="D108" s="108">
        <v>6.5</v>
      </c>
      <c r="E108" s="36">
        <v>60</v>
      </c>
      <c r="F108" s="44">
        <v>41</v>
      </c>
      <c r="G108" s="47">
        <v>12.2</v>
      </c>
      <c r="H108" s="149">
        <v>12</v>
      </c>
      <c r="I108" s="196"/>
      <c r="J108" s="97">
        <v>17</v>
      </c>
      <c r="K108" s="108">
        <v>6</v>
      </c>
      <c r="L108" s="36">
        <v>93</v>
      </c>
      <c r="M108" s="44">
        <v>53</v>
      </c>
      <c r="N108" s="126"/>
      <c r="O108" s="196"/>
      <c r="P108" s="97">
        <v>17</v>
      </c>
      <c r="Q108" s="108">
        <v>10</v>
      </c>
      <c r="R108" s="36">
        <v>100</v>
      </c>
      <c r="S108" s="44">
        <v>55</v>
      </c>
      <c r="T108" s="47"/>
      <c r="U108" s="78">
        <v>982</v>
      </c>
      <c r="V108" s="8"/>
    </row>
    <row r="109" spans="1:22">
      <c r="A109" s="20">
        <v>21</v>
      </c>
      <c r="B109" s="196"/>
      <c r="C109" s="97">
        <v>13</v>
      </c>
      <c r="D109" s="108">
        <v>10</v>
      </c>
      <c r="E109" s="36">
        <v>84</v>
      </c>
      <c r="F109" s="44">
        <v>76</v>
      </c>
      <c r="G109" s="47">
        <v>6.1</v>
      </c>
      <c r="H109" s="149"/>
      <c r="I109" s="196"/>
      <c r="J109" s="97">
        <v>14</v>
      </c>
      <c r="K109" s="108">
        <v>10</v>
      </c>
      <c r="L109" s="36">
        <v>96</v>
      </c>
      <c r="M109" s="44">
        <v>88</v>
      </c>
      <c r="N109" s="126">
        <v>13</v>
      </c>
      <c r="O109" s="196"/>
      <c r="P109" s="97">
        <v>12.5</v>
      </c>
      <c r="Q109" s="108">
        <v>7</v>
      </c>
      <c r="R109" s="36">
        <v>100</v>
      </c>
      <c r="S109" s="44">
        <v>100</v>
      </c>
      <c r="T109" s="47">
        <v>32.700000000000003</v>
      </c>
      <c r="U109" s="78">
        <v>975</v>
      </c>
      <c r="V109" s="8"/>
    </row>
    <row r="110" spans="1:22">
      <c r="A110" s="20">
        <v>22</v>
      </c>
      <c r="B110" s="196"/>
      <c r="C110" s="97">
        <v>15</v>
      </c>
      <c r="D110" s="108">
        <v>6.5</v>
      </c>
      <c r="E110" s="36">
        <v>82</v>
      </c>
      <c r="F110" s="44">
        <v>43</v>
      </c>
      <c r="G110" s="47">
        <v>0.4</v>
      </c>
      <c r="H110" s="41"/>
      <c r="I110" s="196"/>
      <c r="J110" s="97">
        <v>16</v>
      </c>
      <c r="K110" s="108">
        <v>6</v>
      </c>
      <c r="L110" s="36">
        <v>96</v>
      </c>
      <c r="M110" s="44">
        <v>59</v>
      </c>
      <c r="N110" s="126">
        <v>7</v>
      </c>
      <c r="O110" s="196"/>
      <c r="P110" s="97">
        <v>17</v>
      </c>
      <c r="Q110" s="108">
        <v>9</v>
      </c>
      <c r="R110" s="36">
        <v>100</v>
      </c>
      <c r="S110" s="44">
        <v>80</v>
      </c>
      <c r="T110" s="47"/>
      <c r="U110" s="78">
        <v>973</v>
      </c>
      <c r="V110" s="8"/>
    </row>
    <row r="111" spans="1:22">
      <c r="A111" s="20">
        <v>23</v>
      </c>
      <c r="B111" s="196"/>
      <c r="C111" s="97">
        <v>12</v>
      </c>
      <c r="D111" s="108">
        <v>2</v>
      </c>
      <c r="E111" s="36">
        <v>84</v>
      </c>
      <c r="F111" s="44">
        <v>43</v>
      </c>
      <c r="G111" s="47"/>
      <c r="H111" s="41">
        <v>10.5</v>
      </c>
      <c r="I111" s="196"/>
      <c r="J111" s="97">
        <v>17</v>
      </c>
      <c r="K111" s="108">
        <v>8</v>
      </c>
      <c r="L111" s="36">
        <v>96</v>
      </c>
      <c r="M111" s="44">
        <v>58</v>
      </c>
      <c r="N111" s="126">
        <v>0.5</v>
      </c>
      <c r="O111" s="196"/>
      <c r="P111" s="97">
        <v>15</v>
      </c>
      <c r="Q111" s="108">
        <v>8.5</v>
      </c>
      <c r="R111" s="36">
        <v>100</v>
      </c>
      <c r="S111" s="44">
        <v>70</v>
      </c>
      <c r="T111" s="47"/>
      <c r="U111" s="78">
        <v>977</v>
      </c>
      <c r="V111" s="8"/>
    </row>
    <row r="112" spans="1:22">
      <c r="A112" s="20">
        <v>24</v>
      </c>
      <c r="B112" s="196"/>
      <c r="C112" s="97">
        <v>16.5</v>
      </c>
      <c r="D112" s="108">
        <v>2</v>
      </c>
      <c r="E112" s="36">
        <v>84</v>
      </c>
      <c r="F112" s="44">
        <v>39</v>
      </c>
      <c r="G112" s="47">
        <v>0.3</v>
      </c>
      <c r="H112" s="41">
        <v>11.5</v>
      </c>
      <c r="I112" s="196"/>
      <c r="J112" s="97">
        <v>14</v>
      </c>
      <c r="K112" s="108">
        <v>9</v>
      </c>
      <c r="L112" s="36">
        <v>96</v>
      </c>
      <c r="M112" s="44">
        <v>76</v>
      </c>
      <c r="N112" s="126">
        <v>2</v>
      </c>
      <c r="O112" s="196"/>
      <c r="P112" s="97">
        <v>13</v>
      </c>
      <c r="Q112" s="108">
        <v>8</v>
      </c>
      <c r="R112" s="36">
        <v>100</v>
      </c>
      <c r="S112" s="44">
        <v>85</v>
      </c>
      <c r="T112" s="47"/>
      <c r="U112" s="78">
        <v>970</v>
      </c>
      <c r="V112" s="8"/>
    </row>
    <row r="113" spans="1:64">
      <c r="A113" s="20">
        <v>25</v>
      </c>
      <c r="B113" s="196"/>
      <c r="C113" s="97"/>
      <c r="D113" s="108">
        <v>6.5</v>
      </c>
      <c r="E113" s="36"/>
      <c r="F113" s="44"/>
      <c r="G113" s="47"/>
      <c r="H113" s="41"/>
      <c r="I113" s="196"/>
      <c r="J113" s="97">
        <v>15</v>
      </c>
      <c r="K113" s="108">
        <v>8</v>
      </c>
      <c r="L113" s="36">
        <v>96</v>
      </c>
      <c r="M113" s="44">
        <v>57</v>
      </c>
      <c r="N113" s="126">
        <v>2</v>
      </c>
      <c r="O113" s="196"/>
      <c r="P113" s="97">
        <v>13</v>
      </c>
      <c r="Q113" s="108">
        <v>1.5</v>
      </c>
      <c r="R113" s="36">
        <v>100</v>
      </c>
      <c r="S113" s="44">
        <v>70</v>
      </c>
      <c r="T113" s="47"/>
      <c r="U113" s="78">
        <v>966</v>
      </c>
      <c r="V113" s="8"/>
    </row>
    <row r="114" spans="1:64">
      <c r="A114" s="20">
        <v>26</v>
      </c>
      <c r="B114" s="196"/>
      <c r="C114" s="97">
        <v>18</v>
      </c>
      <c r="D114" s="108"/>
      <c r="E114" s="36">
        <v>75</v>
      </c>
      <c r="F114" s="44">
        <v>31</v>
      </c>
      <c r="G114" s="47"/>
      <c r="H114" s="41"/>
      <c r="I114" s="196"/>
      <c r="J114" s="97">
        <v>19</v>
      </c>
      <c r="K114" s="108">
        <v>1</v>
      </c>
      <c r="L114" s="36">
        <v>96</v>
      </c>
      <c r="M114" s="44">
        <v>24</v>
      </c>
      <c r="N114" s="126">
        <v>1.5</v>
      </c>
      <c r="O114" s="196"/>
      <c r="P114" s="97">
        <v>15</v>
      </c>
      <c r="Q114" s="108">
        <v>6</v>
      </c>
      <c r="R114" s="36">
        <v>100</v>
      </c>
      <c r="S114" s="44">
        <v>30</v>
      </c>
      <c r="T114" s="47"/>
      <c r="U114" s="78">
        <v>972</v>
      </c>
      <c r="V114" s="8"/>
    </row>
    <row r="115" spans="1:64">
      <c r="A115" s="20">
        <v>27</v>
      </c>
      <c r="B115" s="196"/>
      <c r="C115" s="97">
        <v>16.5</v>
      </c>
      <c r="D115" s="108">
        <v>6.5</v>
      </c>
      <c r="E115" s="36">
        <v>60</v>
      </c>
      <c r="F115" s="44">
        <v>41</v>
      </c>
      <c r="G115" s="47">
        <v>12.2</v>
      </c>
      <c r="H115" s="41"/>
      <c r="I115" s="196"/>
      <c r="J115" s="97">
        <v>23</v>
      </c>
      <c r="K115" s="108">
        <v>6</v>
      </c>
      <c r="L115" s="36">
        <v>93</v>
      </c>
      <c r="M115" s="44">
        <v>30</v>
      </c>
      <c r="N115" s="126"/>
      <c r="O115" s="196"/>
      <c r="P115" s="97">
        <v>21</v>
      </c>
      <c r="Q115" s="108">
        <v>7</v>
      </c>
      <c r="R115" s="36">
        <v>100</v>
      </c>
      <c r="S115" s="44">
        <v>35</v>
      </c>
      <c r="T115" s="47">
        <v>6.3</v>
      </c>
      <c r="U115" s="78">
        <v>980</v>
      </c>
      <c r="V115" s="8"/>
    </row>
    <row r="116" spans="1:64">
      <c r="A116" s="20">
        <v>28</v>
      </c>
      <c r="B116" s="196"/>
      <c r="C116" s="97">
        <v>13</v>
      </c>
      <c r="D116" s="108">
        <v>10</v>
      </c>
      <c r="E116" s="36">
        <v>84</v>
      </c>
      <c r="F116" s="44">
        <v>76</v>
      </c>
      <c r="G116" s="47">
        <v>6.1</v>
      </c>
      <c r="H116" s="41"/>
      <c r="I116" s="196"/>
      <c r="J116" s="97">
        <v>24</v>
      </c>
      <c r="K116" s="108">
        <v>8</v>
      </c>
      <c r="L116" s="36">
        <v>92</v>
      </c>
      <c r="M116" s="44">
        <v>35</v>
      </c>
      <c r="N116" s="126"/>
      <c r="O116" s="196"/>
      <c r="P116" s="97">
        <v>25</v>
      </c>
      <c r="Q116" s="108">
        <v>7.5</v>
      </c>
      <c r="R116" s="36">
        <v>100</v>
      </c>
      <c r="S116" s="44">
        <v>40</v>
      </c>
      <c r="T116" s="47"/>
      <c r="U116" s="78">
        <v>985</v>
      </c>
      <c r="V116" s="8"/>
    </row>
    <row r="117" spans="1:64">
      <c r="A117" s="20">
        <v>29</v>
      </c>
      <c r="B117" s="196"/>
      <c r="C117" s="97">
        <v>15</v>
      </c>
      <c r="D117" s="108">
        <v>6.5</v>
      </c>
      <c r="E117" s="36">
        <v>82</v>
      </c>
      <c r="F117" s="44">
        <v>43</v>
      </c>
      <c r="G117" s="47">
        <v>0.4</v>
      </c>
      <c r="H117" s="41"/>
      <c r="I117" s="196"/>
      <c r="J117" s="97">
        <v>25</v>
      </c>
      <c r="K117" s="108">
        <v>8</v>
      </c>
      <c r="L117" s="36">
        <v>95</v>
      </c>
      <c r="M117" s="44">
        <v>32</v>
      </c>
      <c r="N117" s="126"/>
      <c r="O117" s="196"/>
      <c r="P117" s="97">
        <v>17</v>
      </c>
      <c r="Q117" s="108">
        <v>14</v>
      </c>
      <c r="R117" s="36">
        <v>95</v>
      </c>
      <c r="S117" s="44">
        <v>50</v>
      </c>
      <c r="T117" s="47"/>
      <c r="U117" s="78">
        <v>980</v>
      </c>
      <c r="V117" s="8"/>
    </row>
    <row r="118" spans="1:64">
      <c r="A118" s="20">
        <v>30</v>
      </c>
      <c r="B118" s="196"/>
      <c r="C118" s="97">
        <v>25.5</v>
      </c>
      <c r="D118" s="108">
        <v>11.5</v>
      </c>
      <c r="E118" s="36">
        <v>65</v>
      </c>
      <c r="F118" s="44">
        <v>21</v>
      </c>
      <c r="G118" s="47"/>
      <c r="H118" s="41"/>
      <c r="I118" s="196"/>
      <c r="J118" s="97">
        <v>28</v>
      </c>
      <c r="K118" s="108">
        <v>14</v>
      </c>
      <c r="L118" s="36">
        <v>90</v>
      </c>
      <c r="M118" s="44">
        <v>24</v>
      </c>
      <c r="N118" s="126"/>
      <c r="O118" s="196"/>
      <c r="P118" s="97">
        <v>26.5</v>
      </c>
      <c r="Q118" s="108">
        <v>13.5</v>
      </c>
      <c r="R118" s="36">
        <v>95</v>
      </c>
      <c r="S118" s="44">
        <v>35</v>
      </c>
      <c r="T118" s="47"/>
      <c r="U118" s="78">
        <v>987</v>
      </c>
      <c r="V118" s="8"/>
    </row>
    <row r="119" spans="1:64" ht="13.5" thickBot="1">
      <c r="A119" s="31">
        <v>31</v>
      </c>
      <c r="B119" s="196"/>
      <c r="C119" s="105">
        <v>25.5</v>
      </c>
      <c r="D119" s="109">
        <v>11.5</v>
      </c>
      <c r="E119" s="38">
        <v>65</v>
      </c>
      <c r="F119" s="45">
        <v>35</v>
      </c>
      <c r="G119" s="48"/>
      <c r="H119" s="42"/>
      <c r="I119" s="196"/>
      <c r="J119" s="105">
        <v>27</v>
      </c>
      <c r="K119" s="109">
        <v>12</v>
      </c>
      <c r="L119" s="38">
        <v>82</v>
      </c>
      <c r="M119" s="45">
        <v>35</v>
      </c>
      <c r="N119" s="127"/>
      <c r="O119" s="196"/>
      <c r="P119" s="105">
        <v>28.5</v>
      </c>
      <c r="Q119" s="109">
        <v>8</v>
      </c>
      <c r="R119" s="38">
        <v>99</v>
      </c>
      <c r="S119" s="45">
        <v>40</v>
      </c>
      <c r="T119" s="48"/>
      <c r="U119" s="80">
        <v>988</v>
      </c>
      <c r="V119" s="8"/>
    </row>
    <row r="120" spans="1:64" s="111" customFormat="1">
      <c r="A120" s="207"/>
      <c r="B120" s="196"/>
      <c r="C120" s="93"/>
      <c r="D120" s="94"/>
      <c r="E120" s="187"/>
      <c r="F120" s="188"/>
      <c r="G120" s="99" t="s">
        <v>44</v>
      </c>
      <c r="H120" s="182"/>
      <c r="I120" s="196"/>
      <c r="J120" s="93"/>
      <c r="K120" s="94"/>
      <c r="L120" s="187"/>
      <c r="M120" s="188"/>
      <c r="N120" s="99" t="s">
        <v>44</v>
      </c>
      <c r="O120" s="196"/>
      <c r="P120" s="93"/>
      <c r="Q120" s="94"/>
      <c r="R120" s="187"/>
      <c r="S120" s="188"/>
      <c r="T120" s="99" t="s">
        <v>44</v>
      </c>
      <c r="U120" s="182"/>
      <c r="V120" s="8"/>
      <c r="W120" s="4"/>
      <c r="X120" s="4"/>
      <c r="Y120" s="4"/>
      <c r="Z120" s="4"/>
      <c r="AA120" s="4"/>
      <c r="AB120" s="4"/>
      <c r="AC120" s="4"/>
      <c r="AD120" s="4"/>
      <c r="AE120" s="4"/>
      <c r="AF120" s="4"/>
      <c r="AG120" s="4"/>
      <c r="AH120" s="4"/>
      <c r="AI120" s="4"/>
      <c r="AJ120" s="4"/>
      <c r="AK120" s="4"/>
      <c r="AL120" s="4"/>
      <c r="AM120" s="4"/>
      <c r="AN120" s="4"/>
      <c r="AO120" s="4"/>
      <c r="AP120" s="4"/>
      <c r="AQ120" s="4"/>
      <c r="AR120" s="4"/>
      <c r="AS120" s="4"/>
      <c r="AT120" s="4"/>
      <c r="AU120" s="4"/>
      <c r="AV120" s="4"/>
      <c r="AW120" s="4"/>
      <c r="AX120" s="4"/>
      <c r="AY120" s="4"/>
      <c r="AZ120" s="4"/>
      <c r="BA120" s="4"/>
      <c r="BB120" s="4"/>
      <c r="BC120" s="4"/>
      <c r="BD120" s="4"/>
      <c r="BE120" s="4"/>
      <c r="BF120" s="4"/>
      <c r="BG120" s="4"/>
      <c r="BH120" s="4"/>
      <c r="BI120" s="4"/>
      <c r="BJ120" s="4"/>
      <c r="BK120" s="4"/>
      <c r="BL120" s="4"/>
    </row>
    <row r="121" spans="1:64" s="111" customFormat="1">
      <c r="A121" s="208"/>
      <c r="B121" s="196"/>
      <c r="C121" s="185" t="s">
        <v>43</v>
      </c>
      <c r="D121" s="186"/>
      <c r="E121" s="189"/>
      <c r="F121" s="190"/>
      <c r="G121" s="100">
        <f>SUM(G89:G119)</f>
        <v>67.400000000000006</v>
      </c>
      <c r="H121" s="183"/>
      <c r="I121" s="196"/>
      <c r="J121" s="193" t="s">
        <v>43</v>
      </c>
      <c r="K121" s="194"/>
      <c r="L121" s="189"/>
      <c r="M121" s="190"/>
      <c r="N121" s="100">
        <f>SUM(N89:N119)</f>
        <v>48.5</v>
      </c>
      <c r="O121" s="196"/>
      <c r="P121" s="193" t="s">
        <v>43</v>
      </c>
      <c r="Q121" s="194"/>
      <c r="R121" s="189"/>
      <c r="S121" s="190"/>
      <c r="T121" s="100">
        <f>SUM(T89:T119)</f>
        <v>50.5</v>
      </c>
      <c r="U121" s="183"/>
      <c r="V121" s="8"/>
      <c r="W121" s="4"/>
      <c r="X121" s="4"/>
      <c r="Y121" s="4"/>
      <c r="Z121" s="4"/>
      <c r="AA121" s="4"/>
      <c r="AB121" s="4"/>
      <c r="AC121" s="4"/>
      <c r="AD121" s="4"/>
      <c r="AE121" s="4"/>
      <c r="AF121" s="4"/>
      <c r="AG121" s="4"/>
      <c r="AH121" s="4"/>
      <c r="AI121" s="4"/>
      <c r="AJ121" s="4"/>
      <c r="AK121" s="4"/>
      <c r="AL121" s="4"/>
      <c r="AM121" s="4"/>
      <c r="AN121" s="4"/>
      <c r="AO121" s="4"/>
      <c r="AP121" s="4"/>
      <c r="AQ121" s="4"/>
      <c r="AR121" s="4"/>
      <c r="AS121" s="4"/>
      <c r="AT121" s="4"/>
      <c r="AU121" s="4"/>
      <c r="AV121" s="4"/>
      <c r="AW121" s="4"/>
      <c r="AX121" s="4"/>
      <c r="AY121" s="4"/>
      <c r="AZ121" s="4"/>
      <c r="BA121" s="4"/>
      <c r="BB121" s="4"/>
      <c r="BC121" s="4"/>
      <c r="BD121" s="4"/>
      <c r="BE121" s="4"/>
      <c r="BF121" s="4"/>
      <c r="BG121" s="4"/>
      <c r="BH121" s="4"/>
      <c r="BI121" s="4"/>
      <c r="BJ121" s="4"/>
      <c r="BK121" s="4"/>
      <c r="BL121" s="4"/>
    </row>
    <row r="122" spans="1:64" s="111" customFormat="1">
      <c r="A122" s="208"/>
      <c r="B122" s="196"/>
      <c r="C122" s="106">
        <f>AVERAGE(C89:C119)</f>
        <v>17.224137931034484</v>
      </c>
      <c r="D122" s="102">
        <f>AVERAGE(D89:D119)</f>
        <v>5.9482758620689653</v>
      </c>
      <c r="E122" s="189"/>
      <c r="F122" s="190"/>
      <c r="G122" s="92" t="s">
        <v>45</v>
      </c>
      <c r="H122" s="183"/>
      <c r="I122" s="196"/>
      <c r="J122" s="101">
        <f>AVERAGE(J89:J119)</f>
        <v>19.06451612903226</v>
      </c>
      <c r="K122" s="102">
        <f>AVERAGE(K89:K119)</f>
        <v>6.096774193548387</v>
      </c>
      <c r="L122" s="189"/>
      <c r="M122" s="190"/>
      <c r="N122" s="92" t="s">
        <v>45</v>
      </c>
      <c r="O122" s="196"/>
      <c r="P122" s="101">
        <f>AVERAGE(P89:P119)</f>
        <v>17.887096774193548</v>
      </c>
      <c r="Q122" s="102">
        <f>AVERAGE(Q89:Q119)</f>
        <v>6.225806451612903</v>
      </c>
      <c r="R122" s="189"/>
      <c r="S122" s="190"/>
      <c r="T122" s="92" t="s">
        <v>45</v>
      </c>
      <c r="U122" s="183"/>
      <c r="V122" s="8"/>
      <c r="W122" s="4"/>
      <c r="X122" s="4"/>
      <c r="Y122" s="4"/>
      <c r="Z122" s="4"/>
      <c r="AA122" s="4"/>
      <c r="AB122" s="4"/>
      <c r="AC122" s="4"/>
      <c r="AD122" s="4"/>
      <c r="AE122" s="4"/>
      <c r="AF122" s="4"/>
      <c r="AG122" s="4"/>
      <c r="AH122" s="4"/>
      <c r="AI122" s="4"/>
      <c r="AJ122" s="4"/>
      <c r="AK122" s="4"/>
      <c r="AL122" s="4"/>
      <c r="AM122" s="4"/>
      <c r="AN122" s="4"/>
      <c r="AO122" s="4"/>
      <c r="AP122" s="4"/>
      <c r="AQ122" s="4"/>
      <c r="AR122" s="4"/>
      <c r="AS122" s="4"/>
      <c r="AT122" s="4"/>
      <c r="AU122" s="4"/>
      <c r="AV122" s="4"/>
      <c r="AW122" s="4"/>
      <c r="AX122" s="4"/>
      <c r="AY122" s="4"/>
      <c r="AZ122" s="4"/>
      <c r="BA122" s="4"/>
      <c r="BB122" s="4"/>
      <c r="BC122" s="4"/>
      <c r="BD122" s="4"/>
      <c r="BE122" s="4"/>
      <c r="BF122" s="4"/>
      <c r="BG122" s="4"/>
      <c r="BH122" s="4"/>
      <c r="BI122" s="4"/>
      <c r="BJ122" s="4"/>
      <c r="BK122" s="4"/>
      <c r="BL122" s="4"/>
    </row>
    <row r="123" spans="1:64" s="111" customFormat="1" ht="13.5" thickBot="1">
      <c r="A123" s="209"/>
      <c r="B123" s="197"/>
      <c r="C123" s="90"/>
      <c r="D123" s="91"/>
      <c r="E123" s="191"/>
      <c r="F123" s="192"/>
      <c r="G123" s="103">
        <f>COUNT(G89:G119)</f>
        <v>11</v>
      </c>
      <c r="H123" s="184"/>
      <c r="I123" s="197"/>
      <c r="J123" s="90"/>
      <c r="K123" s="91"/>
      <c r="L123" s="191"/>
      <c r="M123" s="192"/>
      <c r="N123" s="103">
        <f>COUNT(N89:N119)</f>
        <v>10</v>
      </c>
      <c r="O123" s="197"/>
      <c r="P123" s="90"/>
      <c r="Q123" s="91"/>
      <c r="R123" s="191"/>
      <c r="S123" s="192"/>
      <c r="T123" s="103">
        <f>COUNT(T89:T119)</f>
        <v>5</v>
      </c>
      <c r="U123" s="184"/>
      <c r="V123" s="8"/>
      <c r="W123" s="4"/>
      <c r="X123" s="4"/>
      <c r="Y123" s="4"/>
      <c r="Z123" s="4"/>
      <c r="AA123" s="4"/>
      <c r="AB123" s="4"/>
      <c r="AC123" s="4"/>
      <c r="AD123" s="4"/>
      <c r="AE123" s="4"/>
      <c r="AF123" s="4"/>
      <c r="AG123" s="4"/>
      <c r="AH123" s="4"/>
      <c r="AI123" s="4"/>
      <c r="AJ123" s="4"/>
      <c r="AK123" s="4"/>
      <c r="AL123" s="4"/>
      <c r="AM123" s="4"/>
      <c r="AN123" s="4"/>
      <c r="AO123" s="4"/>
      <c r="AP123" s="4"/>
      <c r="AQ123" s="4"/>
      <c r="AR123" s="4"/>
      <c r="AS123" s="4"/>
      <c r="AT123" s="4"/>
      <c r="AU123" s="4"/>
      <c r="AV123" s="4"/>
      <c r="AW123" s="4"/>
      <c r="AX123" s="4"/>
      <c r="AY123" s="4"/>
      <c r="AZ123" s="4"/>
      <c r="BA123" s="4"/>
      <c r="BB123" s="4"/>
      <c r="BC123" s="4"/>
      <c r="BD123" s="4"/>
      <c r="BE123" s="4"/>
      <c r="BF123" s="4"/>
      <c r="BG123" s="4"/>
      <c r="BH123" s="4"/>
      <c r="BI123" s="4"/>
      <c r="BJ123" s="4"/>
      <c r="BK123" s="4"/>
      <c r="BL123" s="4"/>
    </row>
    <row r="124" spans="1:64" ht="54.95" customHeight="1" thickBot="1">
      <c r="A124" s="10"/>
      <c r="B124" s="10"/>
      <c r="C124" s="142"/>
      <c r="D124" s="142"/>
      <c r="E124" s="7"/>
      <c r="F124" s="7"/>
      <c r="G124" s="19"/>
      <c r="H124" s="7"/>
      <c r="I124" s="4"/>
      <c r="J124" s="6"/>
      <c r="K124" s="12"/>
      <c r="L124" s="13"/>
      <c r="M124" s="3"/>
      <c r="N124" s="3"/>
      <c r="O124" s="6"/>
      <c r="P124" s="7"/>
      <c r="Q124" s="58"/>
      <c r="R124" s="60"/>
      <c r="S124" s="61"/>
      <c r="T124" s="61"/>
      <c r="U124" s="59"/>
      <c r="V124" s="8"/>
    </row>
    <row r="125" spans="1:64" ht="24" customHeight="1" thickBot="1">
      <c r="A125" s="220" t="s">
        <v>33</v>
      </c>
      <c r="B125" s="221"/>
      <c r="C125" s="221"/>
      <c r="D125" s="221"/>
      <c r="E125" s="221"/>
      <c r="F125" s="221"/>
      <c r="G125" s="221"/>
      <c r="H125" s="221"/>
      <c r="I125" s="221"/>
      <c r="J125" s="221"/>
      <c r="K125" s="221"/>
      <c r="L125" s="221"/>
      <c r="M125" s="221"/>
      <c r="N125" s="221"/>
      <c r="O125" s="221"/>
      <c r="P125" s="221"/>
      <c r="Q125" s="221"/>
      <c r="R125" s="221"/>
      <c r="S125" s="221"/>
      <c r="T125" s="221"/>
      <c r="U125" s="222"/>
      <c r="V125" s="9"/>
    </row>
    <row r="126" spans="1:64" ht="32.25" customHeight="1" thickBot="1">
      <c r="A126" s="216" t="s">
        <v>0</v>
      </c>
      <c r="B126" s="195" t="s">
        <v>26</v>
      </c>
      <c r="C126" s="214" t="s">
        <v>1</v>
      </c>
      <c r="D126" s="215"/>
      <c r="E126" s="203" t="s">
        <v>2</v>
      </c>
      <c r="F126" s="204"/>
      <c r="G126" s="28" t="s">
        <v>3</v>
      </c>
      <c r="H126" s="29" t="s">
        <v>28</v>
      </c>
      <c r="I126" s="195" t="s">
        <v>24</v>
      </c>
      <c r="J126" s="203" t="s">
        <v>1</v>
      </c>
      <c r="K126" s="204"/>
      <c r="L126" s="198" t="s">
        <v>2</v>
      </c>
      <c r="M126" s="199"/>
      <c r="N126" s="28" t="s">
        <v>3</v>
      </c>
      <c r="O126" s="195" t="s">
        <v>25</v>
      </c>
      <c r="P126" s="198" t="s">
        <v>1</v>
      </c>
      <c r="Q126" s="199"/>
      <c r="R126" s="198" t="s">
        <v>2</v>
      </c>
      <c r="S126" s="199"/>
      <c r="T126" s="28" t="s">
        <v>3</v>
      </c>
      <c r="U126" s="28" t="s">
        <v>27</v>
      </c>
      <c r="V126" s="5"/>
    </row>
    <row r="127" spans="1:64" ht="13.5" customHeight="1" thickBot="1">
      <c r="A127" s="217"/>
      <c r="B127" s="196"/>
      <c r="C127" s="143" t="s">
        <v>4</v>
      </c>
      <c r="D127" s="144" t="s">
        <v>5</v>
      </c>
      <c r="E127" s="25" t="s">
        <v>6</v>
      </c>
      <c r="F127" s="26" t="s">
        <v>7</v>
      </c>
      <c r="G127" s="27" t="s">
        <v>8</v>
      </c>
      <c r="H127" s="27" t="s">
        <v>9</v>
      </c>
      <c r="I127" s="196"/>
      <c r="J127" s="52" t="s">
        <v>4</v>
      </c>
      <c r="K127" s="56" t="s">
        <v>5</v>
      </c>
      <c r="L127" s="25" t="s">
        <v>6</v>
      </c>
      <c r="M127" s="26" t="s">
        <v>7</v>
      </c>
      <c r="N127" s="65" t="s">
        <v>8</v>
      </c>
      <c r="O127" s="196"/>
      <c r="P127" s="25" t="s">
        <v>4</v>
      </c>
      <c r="Q127" s="26" t="s">
        <v>5</v>
      </c>
      <c r="R127" s="82" t="s">
        <v>6</v>
      </c>
      <c r="S127" s="26" t="s">
        <v>7</v>
      </c>
      <c r="T127" s="54" t="s">
        <v>8</v>
      </c>
      <c r="U127" s="27" t="s">
        <v>11</v>
      </c>
      <c r="V127" s="124"/>
    </row>
    <row r="128" spans="1:64">
      <c r="A128" s="72">
        <v>1</v>
      </c>
      <c r="B128" s="196"/>
      <c r="C128" s="97">
        <v>25.5</v>
      </c>
      <c r="D128" s="98">
        <v>8.5</v>
      </c>
      <c r="E128" s="36">
        <v>81</v>
      </c>
      <c r="F128" s="37">
        <v>32</v>
      </c>
      <c r="G128" s="17"/>
      <c r="H128" s="125">
        <v>11</v>
      </c>
      <c r="I128" s="196"/>
      <c r="J128" s="95">
        <v>21</v>
      </c>
      <c r="K128" s="107">
        <v>8</v>
      </c>
      <c r="L128" s="40">
        <v>89</v>
      </c>
      <c r="M128" s="43">
        <v>34</v>
      </c>
      <c r="N128" s="33"/>
      <c r="O128" s="196"/>
      <c r="P128" s="95">
        <v>22</v>
      </c>
      <c r="Q128" s="107">
        <v>8</v>
      </c>
      <c r="R128" s="34">
        <v>99</v>
      </c>
      <c r="S128" s="51">
        <v>35</v>
      </c>
      <c r="T128" s="46"/>
      <c r="U128" s="79">
        <v>989</v>
      </c>
      <c r="V128" s="2"/>
    </row>
    <row r="129" spans="1:22">
      <c r="A129" s="73">
        <v>2</v>
      </c>
      <c r="B129" s="196"/>
      <c r="C129" s="97">
        <v>19.5</v>
      </c>
      <c r="D129" s="98">
        <v>7</v>
      </c>
      <c r="E129" s="36">
        <v>82</v>
      </c>
      <c r="F129" s="37">
        <v>30</v>
      </c>
      <c r="G129" s="17"/>
      <c r="H129" s="125">
        <v>12</v>
      </c>
      <c r="I129" s="196"/>
      <c r="J129" s="97">
        <v>21</v>
      </c>
      <c r="K129" s="108">
        <v>7</v>
      </c>
      <c r="L129" s="36">
        <v>92</v>
      </c>
      <c r="M129" s="44">
        <v>30</v>
      </c>
      <c r="N129" s="17"/>
      <c r="O129" s="196"/>
      <c r="P129" s="97">
        <v>20</v>
      </c>
      <c r="Q129" s="108">
        <v>4.5</v>
      </c>
      <c r="R129" s="36">
        <v>100</v>
      </c>
      <c r="S129" s="44">
        <v>40</v>
      </c>
      <c r="T129" s="47"/>
      <c r="U129" s="78">
        <v>986</v>
      </c>
      <c r="V129" s="8"/>
    </row>
    <row r="130" spans="1:22">
      <c r="A130" s="73">
        <v>3</v>
      </c>
      <c r="B130" s="196"/>
      <c r="C130" s="97">
        <v>19</v>
      </c>
      <c r="D130" s="98">
        <v>5.5</v>
      </c>
      <c r="E130" s="36">
        <v>81</v>
      </c>
      <c r="F130" s="37">
        <v>35</v>
      </c>
      <c r="G130" s="17"/>
      <c r="H130" s="125">
        <v>11.5</v>
      </c>
      <c r="I130" s="196"/>
      <c r="J130" s="97">
        <v>21</v>
      </c>
      <c r="K130" s="108">
        <v>5</v>
      </c>
      <c r="L130" s="36">
        <v>91</v>
      </c>
      <c r="M130" s="44">
        <v>35</v>
      </c>
      <c r="N130" s="17"/>
      <c r="O130" s="196"/>
      <c r="P130" s="97">
        <v>20</v>
      </c>
      <c r="Q130" s="108">
        <v>9.5</v>
      </c>
      <c r="R130" s="36">
        <v>99</v>
      </c>
      <c r="S130" s="44">
        <v>45</v>
      </c>
      <c r="T130" s="47"/>
      <c r="U130" s="78">
        <v>979</v>
      </c>
      <c r="V130" s="8"/>
    </row>
    <row r="131" spans="1:22">
      <c r="A131" s="73">
        <v>4</v>
      </c>
      <c r="B131" s="196"/>
      <c r="C131" s="97">
        <v>18</v>
      </c>
      <c r="D131" s="98">
        <v>8.5</v>
      </c>
      <c r="E131" s="36">
        <v>80</v>
      </c>
      <c r="F131" s="37">
        <v>41</v>
      </c>
      <c r="G131" s="17"/>
      <c r="H131" s="125">
        <v>11</v>
      </c>
      <c r="I131" s="196"/>
      <c r="J131" s="97">
        <v>20</v>
      </c>
      <c r="K131" s="108">
        <v>8</v>
      </c>
      <c r="L131" s="36">
        <v>92</v>
      </c>
      <c r="M131" s="44">
        <v>44</v>
      </c>
      <c r="N131" s="17"/>
      <c r="O131" s="196"/>
      <c r="P131" s="97">
        <v>18</v>
      </c>
      <c r="Q131" s="108">
        <v>6</v>
      </c>
      <c r="R131" s="36">
        <v>100</v>
      </c>
      <c r="S131" s="44">
        <v>60</v>
      </c>
      <c r="T131" s="47"/>
      <c r="U131" s="78">
        <v>976</v>
      </c>
      <c r="V131" s="8"/>
    </row>
    <row r="132" spans="1:22">
      <c r="A132" s="73">
        <v>5</v>
      </c>
      <c r="B132" s="196"/>
      <c r="C132" s="97">
        <v>17</v>
      </c>
      <c r="D132" s="98">
        <v>5.5</v>
      </c>
      <c r="E132" s="36">
        <v>83</v>
      </c>
      <c r="F132" s="37">
        <v>43</v>
      </c>
      <c r="G132" s="17"/>
      <c r="H132" s="125">
        <v>11</v>
      </c>
      <c r="I132" s="196"/>
      <c r="J132" s="97">
        <v>18</v>
      </c>
      <c r="K132" s="108">
        <v>6</v>
      </c>
      <c r="L132" s="36">
        <v>93</v>
      </c>
      <c r="M132" s="44">
        <v>47</v>
      </c>
      <c r="N132" s="17"/>
      <c r="O132" s="196"/>
      <c r="P132" s="97">
        <v>17</v>
      </c>
      <c r="Q132" s="108">
        <v>10</v>
      </c>
      <c r="R132" s="36">
        <v>80</v>
      </c>
      <c r="S132" s="44">
        <v>60</v>
      </c>
      <c r="T132" s="47"/>
      <c r="U132" s="78">
        <v>981</v>
      </c>
      <c r="V132" s="8"/>
    </row>
    <row r="133" spans="1:22">
      <c r="A133" s="73">
        <v>6</v>
      </c>
      <c r="B133" s="196"/>
      <c r="C133" s="97">
        <v>17</v>
      </c>
      <c r="D133" s="98">
        <v>8</v>
      </c>
      <c r="E133" s="36">
        <v>80</v>
      </c>
      <c r="F133" s="37">
        <v>34</v>
      </c>
      <c r="G133" s="17"/>
      <c r="H133" s="125">
        <v>12</v>
      </c>
      <c r="I133" s="196"/>
      <c r="J133" s="97">
        <v>19</v>
      </c>
      <c r="K133" s="108">
        <v>8</v>
      </c>
      <c r="L133" s="36">
        <v>74</v>
      </c>
      <c r="M133" s="44">
        <v>34</v>
      </c>
      <c r="N133" s="17"/>
      <c r="O133" s="196"/>
      <c r="P133" s="97"/>
      <c r="Q133" s="108"/>
      <c r="R133" s="36"/>
      <c r="S133" s="44"/>
      <c r="T133" s="47"/>
      <c r="U133" s="78"/>
      <c r="V133" s="8"/>
    </row>
    <row r="134" spans="1:22">
      <c r="A134" s="73">
        <v>7</v>
      </c>
      <c r="B134" s="196"/>
      <c r="C134" s="97">
        <v>17</v>
      </c>
      <c r="D134" s="98">
        <v>3.5</v>
      </c>
      <c r="E134" s="36">
        <v>81</v>
      </c>
      <c r="F134" s="37">
        <v>29</v>
      </c>
      <c r="G134" s="17"/>
      <c r="H134" s="125">
        <v>12</v>
      </c>
      <c r="I134" s="196"/>
      <c r="J134" s="97">
        <v>19</v>
      </c>
      <c r="K134" s="108">
        <v>3</v>
      </c>
      <c r="L134" s="36">
        <v>92</v>
      </c>
      <c r="M134" s="44">
        <v>27</v>
      </c>
      <c r="N134" s="17"/>
      <c r="O134" s="196"/>
      <c r="P134" s="97"/>
      <c r="Q134" s="108"/>
      <c r="R134" s="36"/>
      <c r="S134" s="44"/>
      <c r="T134" s="47"/>
      <c r="U134" s="78"/>
      <c r="V134" s="8"/>
    </row>
    <row r="135" spans="1:22">
      <c r="A135" s="73">
        <v>8</v>
      </c>
      <c r="B135" s="196"/>
      <c r="C135" s="97">
        <v>19</v>
      </c>
      <c r="D135" s="98">
        <v>3.5</v>
      </c>
      <c r="E135" s="36">
        <v>81</v>
      </c>
      <c r="F135" s="37">
        <v>18</v>
      </c>
      <c r="G135" s="17"/>
      <c r="H135" s="125">
        <v>12</v>
      </c>
      <c r="I135" s="196"/>
      <c r="J135" s="97">
        <v>21</v>
      </c>
      <c r="K135" s="108">
        <v>1</v>
      </c>
      <c r="L135" s="36">
        <v>91</v>
      </c>
      <c r="M135" s="44">
        <v>17</v>
      </c>
      <c r="N135" s="17"/>
      <c r="O135" s="196"/>
      <c r="P135" s="97"/>
      <c r="Q135" s="108"/>
      <c r="R135" s="36"/>
      <c r="S135" s="44"/>
      <c r="T135" s="47"/>
      <c r="U135" s="78"/>
      <c r="V135" s="8"/>
    </row>
    <row r="136" spans="1:22">
      <c r="A136" s="73">
        <v>9</v>
      </c>
      <c r="B136" s="196"/>
      <c r="C136" s="97">
        <v>19.5</v>
      </c>
      <c r="D136" s="98">
        <v>1.5</v>
      </c>
      <c r="E136" s="36">
        <v>65</v>
      </c>
      <c r="F136" s="37">
        <v>19</v>
      </c>
      <c r="G136" s="17"/>
      <c r="H136" s="125">
        <v>14</v>
      </c>
      <c r="I136" s="196"/>
      <c r="J136" s="97">
        <v>21</v>
      </c>
      <c r="K136" s="108">
        <v>1</v>
      </c>
      <c r="L136" s="36">
        <v>94</v>
      </c>
      <c r="M136" s="44">
        <v>18</v>
      </c>
      <c r="N136" s="17"/>
      <c r="O136" s="196"/>
      <c r="P136" s="97"/>
      <c r="Q136" s="108"/>
      <c r="R136" s="36"/>
      <c r="S136" s="44"/>
      <c r="T136" s="47"/>
      <c r="U136" s="78"/>
      <c r="V136" s="8"/>
    </row>
    <row r="137" spans="1:22">
      <c r="A137" s="73">
        <v>10</v>
      </c>
      <c r="B137" s="196"/>
      <c r="C137" s="97">
        <v>18.5</v>
      </c>
      <c r="D137" s="98">
        <v>4.5</v>
      </c>
      <c r="E137" s="36">
        <v>78</v>
      </c>
      <c r="F137" s="37">
        <v>25</v>
      </c>
      <c r="G137" s="17"/>
      <c r="H137" s="125">
        <v>14</v>
      </c>
      <c r="I137" s="196"/>
      <c r="J137" s="97">
        <v>20</v>
      </c>
      <c r="K137" s="108">
        <v>4</v>
      </c>
      <c r="L137" s="36">
        <v>85</v>
      </c>
      <c r="M137" s="44">
        <v>24</v>
      </c>
      <c r="N137" s="17"/>
      <c r="O137" s="196"/>
      <c r="P137" s="97"/>
      <c r="Q137" s="108"/>
      <c r="R137" s="36"/>
      <c r="S137" s="44"/>
      <c r="T137" s="47"/>
      <c r="U137" s="78"/>
      <c r="V137" s="8"/>
    </row>
    <row r="138" spans="1:22">
      <c r="A138" s="73">
        <v>11</v>
      </c>
      <c r="B138" s="196"/>
      <c r="C138" s="97">
        <v>19</v>
      </c>
      <c r="D138" s="98">
        <v>5.5</v>
      </c>
      <c r="E138" s="36">
        <v>69</v>
      </c>
      <c r="F138" s="37">
        <v>30</v>
      </c>
      <c r="G138" s="17"/>
      <c r="H138" s="125">
        <v>11</v>
      </c>
      <c r="I138" s="196"/>
      <c r="J138" s="97">
        <v>21</v>
      </c>
      <c r="K138" s="108">
        <v>6</v>
      </c>
      <c r="L138" s="36">
        <v>91</v>
      </c>
      <c r="M138" s="44">
        <v>31</v>
      </c>
      <c r="N138" s="17"/>
      <c r="O138" s="196"/>
      <c r="P138" s="97"/>
      <c r="Q138" s="108"/>
      <c r="R138" s="36"/>
      <c r="S138" s="44"/>
      <c r="T138" s="47"/>
      <c r="U138" s="78"/>
      <c r="V138" s="8"/>
    </row>
    <row r="139" spans="1:22">
      <c r="A139" s="73">
        <v>12</v>
      </c>
      <c r="B139" s="196"/>
      <c r="C139" s="97">
        <v>22</v>
      </c>
      <c r="D139" s="98">
        <v>8</v>
      </c>
      <c r="E139" s="36">
        <v>80</v>
      </c>
      <c r="F139" s="37">
        <v>26</v>
      </c>
      <c r="G139" s="17"/>
      <c r="H139" s="125">
        <v>12.5</v>
      </c>
      <c r="I139" s="196"/>
      <c r="J139" s="97">
        <v>23</v>
      </c>
      <c r="K139" s="108">
        <v>7</v>
      </c>
      <c r="L139" s="36">
        <v>91</v>
      </c>
      <c r="M139" s="44">
        <v>27</v>
      </c>
      <c r="N139" s="17"/>
      <c r="O139" s="196"/>
      <c r="P139" s="97"/>
      <c r="Q139" s="108"/>
      <c r="R139" s="36"/>
      <c r="S139" s="44"/>
      <c r="T139" s="47"/>
      <c r="U139" s="78"/>
      <c r="V139" s="8"/>
    </row>
    <row r="140" spans="1:22">
      <c r="A140" s="73">
        <v>13</v>
      </c>
      <c r="B140" s="196"/>
      <c r="C140" s="97">
        <v>24.5</v>
      </c>
      <c r="D140" s="98">
        <v>8</v>
      </c>
      <c r="E140" s="36">
        <v>64</v>
      </c>
      <c r="F140" s="37">
        <v>22</v>
      </c>
      <c r="G140" s="17"/>
      <c r="H140" s="125">
        <v>17</v>
      </c>
      <c r="I140" s="196"/>
      <c r="J140" s="97">
        <v>26</v>
      </c>
      <c r="K140" s="108">
        <v>7</v>
      </c>
      <c r="L140" s="36">
        <v>81</v>
      </c>
      <c r="M140" s="44">
        <v>23</v>
      </c>
      <c r="N140" s="17"/>
      <c r="O140" s="196"/>
      <c r="P140" s="97">
        <v>25</v>
      </c>
      <c r="Q140" s="108">
        <v>8</v>
      </c>
      <c r="R140" s="36">
        <v>95</v>
      </c>
      <c r="S140" s="44">
        <v>25</v>
      </c>
      <c r="T140" s="47"/>
      <c r="U140" s="78">
        <v>992</v>
      </c>
      <c r="V140" s="8"/>
    </row>
    <row r="141" spans="1:22">
      <c r="A141" s="73">
        <v>14</v>
      </c>
      <c r="B141" s="196"/>
      <c r="C141" s="97">
        <v>26</v>
      </c>
      <c r="D141" s="98">
        <v>9.5</v>
      </c>
      <c r="E141" s="36">
        <v>60</v>
      </c>
      <c r="F141" s="37">
        <v>20</v>
      </c>
      <c r="G141" s="17"/>
      <c r="H141" s="125">
        <v>18.5</v>
      </c>
      <c r="I141" s="196"/>
      <c r="J141" s="97">
        <v>28</v>
      </c>
      <c r="K141" s="108">
        <v>9</v>
      </c>
      <c r="L141" s="36">
        <v>78</v>
      </c>
      <c r="M141" s="44">
        <v>18</v>
      </c>
      <c r="N141" s="17"/>
      <c r="O141" s="196"/>
      <c r="P141" s="97">
        <v>25</v>
      </c>
      <c r="Q141" s="108">
        <v>5</v>
      </c>
      <c r="R141" s="36">
        <v>92</v>
      </c>
      <c r="S141" s="44">
        <v>30</v>
      </c>
      <c r="T141" s="47"/>
      <c r="U141" s="78">
        <v>990</v>
      </c>
      <c r="V141" s="8"/>
    </row>
    <row r="142" spans="1:22">
      <c r="A142" s="73">
        <v>15</v>
      </c>
      <c r="B142" s="196"/>
      <c r="C142" s="97">
        <v>22.5</v>
      </c>
      <c r="D142" s="98">
        <v>7.5</v>
      </c>
      <c r="E142" s="36">
        <v>56</v>
      </c>
      <c r="F142" s="37">
        <v>22</v>
      </c>
      <c r="G142" s="17"/>
      <c r="H142" s="125">
        <v>18</v>
      </c>
      <c r="I142" s="196"/>
      <c r="J142" s="97">
        <v>24</v>
      </c>
      <c r="K142" s="108">
        <v>7</v>
      </c>
      <c r="L142" s="36">
        <v>70</v>
      </c>
      <c r="M142" s="44">
        <v>21</v>
      </c>
      <c r="N142" s="17"/>
      <c r="O142" s="196"/>
      <c r="P142" s="97">
        <v>24</v>
      </c>
      <c r="Q142" s="108">
        <v>12.5</v>
      </c>
      <c r="R142" s="36">
        <v>96</v>
      </c>
      <c r="S142" s="44">
        <v>30</v>
      </c>
      <c r="T142" s="47"/>
      <c r="U142" s="78">
        <v>986</v>
      </c>
      <c r="V142" s="8"/>
    </row>
    <row r="143" spans="1:22">
      <c r="A143" s="73">
        <v>16</v>
      </c>
      <c r="B143" s="196"/>
      <c r="C143" s="97">
        <v>21.5</v>
      </c>
      <c r="D143" s="98">
        <v>12.5</v>
      </c>
      <c r="E143" s="36">
        <v>79</v>
      </c>
      <c r="F143" s="37">
        <v>46</v>
      </c>
      <c r="G143" s="17"/>
      <c r="H143" s="125">
        <v>15.5</v>
      </c>
      <c r="I143" s="196"/>
      <c r="J143" s="97">
        <v>23</v>
      </c>
      <c r="K143" s="108">
        <v>13</v>
      </c>
      <c r="L143" s="36">
        <v>88</v>
      </c>
      <c r="M143" s="44">
        <v>50</v>
      </c>
      <c r="N143" s="17"/>
      <c r="O143" s="196"/>
      <c r="P143" s="97">
        <v>19</v>
      </c>
      <c r="Q143" s="108">
        <v>9.5</v>
      </c>
      <c r="R143" s="36">
        <v>100</v>
      </c>
      <c r="S143" s="44">
        <v>70</v>
      </c>
      <c r="T143" s="47"/>
      <c r="U143" s="78">
        <v>982</v>
      </c>
      <c r="V143" s="8"/>
    </row>
    <row r="144" spans="1:22">
      <c r="A144" s="73">
        <v>17</v>
      </c>
      <c r="B144" s="196"/>
      <c r="C144" s="97">
        <v>22</v>
      </c>
      <c r="D144" s="98">
        <v>10</v>
      </c>
      <c r="E144" s="36">
        <v>73</v>
      </c>
      <c r="F144" s="37">
        <v>37</v>
      </c>
      <c r="G144" s="17"/>
      <c r="H144" s="125">
        <v>17.5</v>
      </c>
      <c r="I144" s="196"/>
      <c r="J144" s="97">
        <v>23</v>
      </c>
      <c r="K144" s="108">
        <v>9</v>
      </c>
      <c r="L144" s="36">
        <v>92</v>
      </c>
      <c r="M144" s="44">
        <v>37</v>
      </c>
      <c r="N144" s="17"/>
      <c r="O144" s="196"/>
      <c r="P144" s="97">
        <v>21</v>
      </c>
      <c r="Q144" s="108">
        <v>8.5</v>
      </c>
      <c r="R144" s="36">
        <v>100</v>
      </c>
      <c r="S144" s="44">
        <v>50</v>
      </c>
      <c r="T144" s="47"/>
      <c r="U144" s="78">
        <v>982</v>
      </c>
      <c r="V144" s="8"/>
    </row>
    <row r="145" spans="1:64">
      <c r="A145" s="73">
        <v>18</v>
      </c>
      <c r="B145" s="196"/>
      <c r="C145" s="97">
        <v>24</v>
      </c>
      <c r="D145" s="98">
        <v>10</v>
      </c>
      <c r="E145" s="36">
        <v>73</v>
      </c>
      <c r="F145" s="37">
        <v>31</v>
      </c>
      <c r="G145" s="17">
        <v>3.9</v>
      </c>
      <c r="H145" s="125">
        <v>15</v>
      </c>
      <c r="I145" s="196"/>
      <c r="J145" s="97">
        <v>25</v>
      </c>
      <c r="K145" s="108">
        <v>9</v>
      </c>
      <c r="L145" s="36">
        <v>94</v>
      </c>
      <c r="M145" s="44">
        <v>32</v>
      </c>
      <c r="N145" s="17">
        <v>1.5</v>
      </c>
      <c r="O145" s="196"/>
      <c r="P145" s="97">
        <v>24</v>
      </c>
      <c r="Q145" s="108">
        <v>10</v>
      </c>
      <c r="R145" s="36">
        <v>100</v>
      </c>
      <c r="S145" s="44">
        <v>40</v>
      </c>
      <c r="T145" s="47"/>
      <c r="U145" s="78">
        <v>979</v>
      </c>
      <c r="V145" s="8"/>
    </row>
    <row r="146" spans="1:64">
      <c r="A146" s="73">
        <v>19</v>
      </c>
      <c r="B146" s="196"/>
      <c r="C146" s="97">
        <v>19.5</v>
      </c>
      <c r="D146" s="98">
        <v>10</v>
      </c>
      <c r="E146" s="36">
        <v>84</v>
      </c>
      <c r="F146" s="37">
        <v>35</v>
      </c>
      <c r="G146" s="17"/>
      <c r="H146" s="125">
        <v>14.5</v>
      </c>
      <c r="I146" s="196"/>
      <c r="J146" s="97">
        <v>21</v>
      </c>
      <c r="K146" s="108">
        <v>10</v>
      </c>
      <c r="L146" s="36">
        <v>95</v>
      </c>
      <c r="M146" s="44">
        <v>39</v>
      </c>
      <c r="N146" s="17">
        <v>3</v>
      </c>
      <c r="O146" s="196"/>
      <c r="P146" s="97">
        <v>19</v>
      </c>
      <c r="Q146" s="108"/>
      <c r="R146" s="36"/>
      <c r="S146" s="44">
        <v>50</v>
      </c>
      <c r="T146" s="47">
        <v>3.7</v>
      </c>
      <c r="U146" s="78">
        <v>978</v>
      </c>
      <c r="V146" s="8"/>
    </row>
    <row r="147" spans="1:64">
      <c r="A147" s="73">
        <v>20</v>
      </c>
      <c r="B147" s="196"/>
      <c r="C147" s="97">
        <v>20</v>
      </c>
      <c r="D147" s="98">
        <v>8</v>
      </c>
      <c r="E147" s="36">
        <v>83</v>
      </c>
      <c r="F147" s="37">
        <v>38</v>
      </c>
      <c r="G147" s="17"/>
      <c r="H147" s="125">
        <v>16</v>
      </c>
      <c r="I147" s="196"/>
      <c r="J147" s="97">
        <v>20</v>
      </c>
      <c r="K147" s="108">
        <v>7</v>
      </c>
      <c r="L147" s="36">
        <v>94</v>
      </c>
      <c r="M147" s="44">
        <v>40</v>
      </c>
      <c r="N147" s="17"/>
      <c r="O147" s="196"/>
      <c r="P147" s="97">
        <v>19.5</v>
      </c>
      <c r="Q147" s="108">
        <v>8</v>
      </c>
      <c r="R147" s="36">
        <v>50</v>
      </c>
      <c r="S147" s="44">
        <v>100</v>
      </c>
      <c r="T147" s="47"/>
      <c r="U147" s="78">
        <v>984</v>
      </c>
      <c r="V147" s="8"/>
    </row>
    <row r="148" spans="1:64">
      <c r="A148" s="73">
        <v>21</v>
      </c>
      <c r="B148" s="196"/>
      <c r="C148" s="97">
        <v>23.5</v>
      </c>
      <c r="D148" s="98">
        <v>9.5</v>
      </c>
      <c r="E148" s="36">
        <v>81</v>
      </c>
      <c r="F148" s="37">
        <v>27</v>
      </c>
      <c r="G148" s="17"/>
      <c r="H148" s="125">
        <v>19.5</v>
      </c>
      <c r="I148" s="196"/>
      <c r="J148" s="97">
        <v>25</v>
      </c>
      <c r="K148" s="108">
        <v>9</v>
      </c>
      <c r="L148" s="36">
        <v>93</v>
      </c>
      <c r="M148" s="44">
        <v>28</v>
      </c>
      <c r="N148" s="17"/>
      <c r="O148" s="196"/>
      <c r="P148" s="97">
        <v>25</v>
      </c>
      <c r="Q148" s="108">
        <v>9</v>
      </c>
      <c r="R148" s="36">
        <v>40</v>
      </c>
      <c r="S148" s="44">
        <v>95</v>
      </c>
      <c r="T148" s="47"/>
      <c r="U148" s="78">
        <v>987</v>
      </c>
      <c r="V148" s="8"/>
      <c r="W148" s="153"/>
      <c r="X148" s="153"/>
      <c r="Y148" s="153"/>
    </row>
    <row r="149" spans="1:64">
      <c r="A149" s="73">
        <v>22</v>
      </c>
      <c r="B149" s="196"/>
      <c r="C149" s="97">
        <v>22</v>
      </c>
      <c r="D149" s="98">
        <v>9.5</v>
      </c>
      <c r="E149" s="36">
        <v>67</v>
      </c>
      <c r="F149" s="37">
        <v>24</v>
      </c>
      <c r="G149" s="17"/>
      <c r="H149" s="125">
        <v>14</v>
      </c>
      <c r="I149" s="196"/>
      <c r="J149" s="97">
        <v>23</v>
      </c>
      <c r="K149" s="108">
        <v>9</v>
      </c>
      <c r="L149" s="36">
        <v>86</v>
      </c>
      <c r="M149" s="44">
        <v>24</v>
      </c>
      <c r="N149" s="17"/>
      <c r="O149" s="196"/>
      <c r="P149" s="97">
        <v>20</v>
      </c>
      <c r="Q149" s="108">
        <v>9</v>
      </c>
      <c r="R149" s="36">
        <v>35</v>
      </c>
      <c r="S149" s="44">
        <v>94</v>
      </c>
      <c r="T149" s="47"/>
      <c r="U149" s="78">
        <v>988</v>
      </c>
      <c r="V149" s="8"/>
      <c r="W149" s="154"/>
      <c r="X149" s="153"/>
      <c r="Y149" s="153"/>
    </row>
    <row r="150" spans="1:64">
      <c r="A150" s="73">
        <v>23</v>
      </c>
      <c r="B150" s="196"/>
      <c r="C150" s="97">
        <v>23</v>
      </c>
      <c r="D150" s="98">
        <v>9</v>
      </c>
      <c r="E150" s="36">
        <v>73</v>
      </c>
      <c r="F150" s="37">
        <v>35</v>
      </c>
      <c r="G150" s="17"/>
      <c r="H150" s="125">
        <v>18.5</v>
      </c>
      <c r="I150" s="196"/>
      <c r="J150" s="97">
        <v>25</v>
      </c>
      <c r="K150" s="108">
        <v>9</v>
      </c>
      <c r="L150" s="36">
        <v>82</v>
      </c>
      <c r="M150" s="44">
        <v>32</v>
      </c>
      <c r="N150" s="17"/>
      <c r="O150" s="196"/>
      <c r="P150" s="97">
        <v>23</v>
      </c>
      <c r="Q150" s="108">
        <v>8</v>
      </c>
      <c r="R150" s="36">
        <v>40</v>
      </c>
      <c r="S150" s="44">
        <v>100</v>
      </c>
      <c r="T150" s="47"/>
      <c r="U150" s="78">
        <v>982</v>
      </c>
      <c r="V150" s="8"/>
      <c r="W150" s="154"/>
      <c r="X150" s="153"/>
      <c r="Y150" s="153"/>
    </row>
    <row r="151" spans="1:64">
      <c r="A151" s="73">
        <v>24</v>
      </c>
      <c r="B151" s="196"/>
      <c r="C151" s="97">
        <v>25.5</v>
      </c>
      <c r="D151" s="98">
        <v>9.5</v>
      </c>
      <c r="E151" s="36">
        <v>78</v>
      </c>
      <c r="F151" s="37">
        <v>26</v>
      </c>
      <c r="G151" s="17"/>
      <c r="H151" s="125">
        <v>17</v>
      </c>
      <c r="I151" s="196"/>
      <c r="J151" s="97">
        <v>27</v>
      </c>
      <c r="K151" s="108">
        <v>9</v>
      </c>
      <c r="L151" s="36">
        <v>91</v>
      </c>
      <c r="M151" s="44">
        <v>25</v>
      </c>
      <c r="N151" s="17"/>
      <c r="O151" s="196"/>
      <c r="P151" s="97">
        <v>27</v>
      </c>
      <c r="Q151" s="108">
        <v>15</v>
      </c>
      <c r="R151" s="36">
        <v>30</v>
      </c>
      <c r="S151" s="44">
        <v>98</v>
      </c>
      <c r="T151" s="47"/>
      <c r="U151" s="78">
        <v>980</v>
      </c>
      <c r="V151" s="8"/>
      <c r="W151" s="154"/>
      <c r="X151" s="153"/>
      <c r="Y151" s="153"/>
    </row>
    <row r="152" spans="1:64">
      <c r="A152" s="73">
        <v>25</v>
      </c>
      <c r="B152" s="196"/>
      <c r="C152" s="97">
        <v>21.5</v>
      </c>
      <c r="D152" s="98">
        <v>13</v>
      </c>
      <c r="E152" s="36">
        <v>82</v>
      </c>
      <c r="F152" s="37">
        <v>48</v>
      </c>
      <c r="G152" s="17"/>
      <c r="H152" s="125">
        <v>15</v>
      </c>
      <c r="I152" s="196"/>
      <c r="J152" s="97">
        <v>22</v>
      </c>
      <c r="K152" s="108">
        <v>13</v>
      </c>
      <c r="L152" s="36">
        <v>92</v>
      </c>
      <c r="M152" s="44">
        <v>56</v>
      </c>
      <c r="N152" s="17"/>
      <c r="O152" s="196"/>
      <c r="P152" s="97">
        <v>22</v>
      </c>
      <c r="Q152" s="108">
        <v>13</v>
      </c>
      <c r="R152" s="36">
        <v>70</v>
      </c>
      <c r="S152" s="44">
        <v>99</v>
      </c>
      <c r="T152" s="47"/>
      <c r="U152" s="78">
        <v>978</v>
      </c>
      <c r="V152" s="8"/>
      <c r="W152" s="154"/>
      <c r="X152" s="153"/>
      <c r="Y152" s="153"/>
    </row>
    <row r="153" spans="1:64">
      <c r="A153" s="73">
        <v>26</v>
      </c>
      <c r="B153" s="196"/>
      <c r="C153" s="97">
        <v>20</v>
      </c>
      <c r="D153" s="98">
        <v>12</v>
      </c>
      <c r="E153" s="36">
        <v>83</v>
      </c>
      <c r="F153" s="37">
        <v>56</v>
      </c>
      <c r="G153" s="17">
        <v>15.8</v>
      </c>
      <c r="H153" s="125">
        <v>16.5</v>
      </c>
      <c r="I153" s="196"/>
      <c r="J153" s="97">
        <v>23</v>
      </c>
      <c r="K153" s="108">
        <v>12</v>
      </c>
      <c r="L153" s="36">
        <v>90</v>
      </c>
      <c r="M153" s="44">
        <v>58</v>
      </c>
      <c r="N153" s="17">
        <v>13</v>
      </c>
      <c r="O153" s="196"/>
      <c r="P153" s="97">
        <v>20</v>
      </c>
      <c r="Q153" s="108"/>
      <c r="R153" s="36">
        <v>75</v>
      </c>
      <c r="S153" s="44"/>
      <c r="T153" s="47"/>
      <c r="U153" s="78">
        <v>974</v>
      </c>
      <c r="V153" s="8"/>
      <c r="W153" s="154"/>
      <c r="X153" s="153"/>
      <c r="Y153" s="153"/>
    </row>
    <row r="154" spans="1:64">
      <c r="A154" s="73">
        <v>27</v>
      </c>
      <c r="B154" s="196"/>
      <c r="C154" s="97">
        <v>21.5</v>
      </c>
      <c r="D154" s="98">
        <v>11</v>
      </c>
      <c r="E154" s="36">
        <v>81</v>
      </c>
      <c r="F154" s="37">
        <v>32</v>
      </c>
      <c r="G154" s="17"/>
      <c r="H154" s="125">
        <v>14.5</v>
      </c>
      <c r="I154" s="196"/>
      <c r="J154" s="97">
        <v>23</v>
      </c>
      <c r="K154" s="108">
        <v>10</v>
      </c>
      <c r="L154" s="36">
        <v>94</v>
      </c>
      <c r="M154" s="44">
        <v>34</v>
      </c>
      <c r="N154" s="17"/>
      <c r="O154" s="196"/>
      <c r="P154" s="97">
        <v>25</v>
      </c>
      <c r="Q154" s="108">
        <v>7</v>
      </c>
      <c r="R154" s="36">
        <v>99</v>
      </c>
      <c r="S154" s="44">
        <v>40</v>
      </c>
      <c r="T154" s="47"/>
      <c r="U154" s="78">
        <v>967</v>
      </c>
      <c r="V154" s="150"/>
      <c r="W154" s="154"/>
      <c r="X154" s="153"/>
      <c r="Y154" s="153"/>
    </row>
    <row r="155" spans="1:64">
      <c r="A155" s="73">
        <v>28</v>
      </c>
      <c r="B155" s="196"/>
      <c r="C155" s="97">
        <v>20.5</v>
      </c>
      <c r="D155" s="98">
        <v>7.5</v>
      </c>
      <c r="E155" s="36">
        <v>81</v>
      </c>
      <c r="F155" s="37">
        <v>23</v>
      </c>
      <c r="G155" s="17"/>
      <c r="H155" s="125">
        <v>16</v>
      </c>
      <c r="I155" s="196"/>
      <c r="J155" s="97">
        <v>22</v>
      </c>
      <c r="K155" s="108">
        <v>7</v>
      </c>
      <c r="L155" s="36">
        <v>91</v>
      </c>
      <c r="M155" s="44">
        <v>24</v>
      </c>
      <c r="N155" s="17"/>
      <c r="O155" s="196"/>
      <c r="P155" s="97">
        <v>21</v>
      </c>
      <c r="Q155" s="108">
        <v>8.5</v>
      </c>
      <c r="R155" s="36">
        <v>100</v>
      </c>
      <c r="S155" s="44">
        <v>35</v>
      </c>
      <c r="T155" s="47"/>
      <c r="U155" s="78">
        <v>978</v>
      </c>
      <c r="V155" s="150"/>
      <c r="W155"/>
      <c r="X155"/>
      <c r="Y155"/>
    </row>
    <row r="156" spans="1:64">
      <c r="A156" s="73">
        <v>29</v>
      </c>
      <c r="B156" s="196"/>
      <c r="C156" s="97">
        <v>21</v>
      </c>
      <c r="D156" s="98">
        <v>7</v>
      </c>
      <c r="E156" s="36">
        <v>84</v>
      </c>
      <c r="F156" s="37">
        <v>28</v>
      </c>
      <c r="G156" s="17"/>
      <c r="H156" s="125">
        <v>15.5</v>
      </c>
      <c r="I156" s="196"/>
      <c r="J156" s="97">
        <v>23</v>
      </c>
      <c r="K156" s="108">
        <v>7</v>
      </c>
      <c r="L156" s="36">
        <v>92</v>
      </c>
      <c r="M156" s="44">
        <v>29</v>
      </c>
      <c r="N156" s="17"/>
      <c r="O156" s="196"/>
      <c r="P156" s="97">
        <v>21</v>
      </c>
      <c r="Q156" s="108">
        <v>8.5</v>
      </c>
      <c r="R156" s="36">
        <v>100</v>
      </c>
      <c r="S156" s="44">
        <v>40</v>
      </c>
      <c r="T156" s="47"/>
      <c r="U156" s="78">
        <v>982</v>
      </c>
      <c r="V156" s="150"/>
    </row>
    <row r="157" spans="1:64">
      <c r="A157" s="73">
        <v>30</v>
      </c>
      <c r="B157" s="196"/>
      <c r="C157" s="97">
        <v>22.5</v>
      </c>
      <c r="D157" s="98">
        <v>9</v>
      </c>
      <c r="E157" s="36">
        <v>82</v>
      </c>
      <c r="F157" s="37">
        <v>33</v>
      </c>
      <c r="G157" s="17"/>
      <c r="H157" s="125">
        <v>17.5</v>
      </c>
      <c r="I157" s="196"/>
      <c r="J157" s="97">
        <v>24</v>
      </c>
      <c r="K157" s="108">
        <v>9</v>
      </c>
      <c r="L157" s="36">
        <v>91</v>
      </c>
      <c r="M157" s="44">
        <v>30</v>
      </c>
      <c r="N157" s="17"/>
      <c r="O157" s="196"/>
      <c r="P157" s="97">
        <v>22</v>
      </c>
      <c r="Q157" s="108">
        <v>10</v>
      </c>
      <c r="R157" s="36">
        <v>100</v>
      </c>
      <c r="S157" s="44">
        <v>45</v>
      </c>
      <c r="T157" s="47"/>
      <c r="U157" s="78">
        <v>985</v>
      </c>
      <c r="V157" s="150"/>
    </row>
    <row r="158" spans="1:64" ht="13.5" thickBot="1">
      <c r="A158" s="74">
        <v>31</v>
      </c>
      <c r="B158" s="196"/>
      <c r="C158" s="105"/>
      <c r="D158" s="130"/>
      <c r="E158" s="36"/>
      <c r="F158" s="37"/>
      <c r="G158" s="18"/>
      <c r="H158" s="128"/>
      <c r="I158" s="196"/>
      <c r="J158" s="105"/>
      <c r="K158" s="108"/>
      <c r="L158" s="38"/>
      <c r="M158" s="44"/>
      <c r="N158" s="18"/>
      <c r="O158" s="196"/>
      <c r="P158" s="105"/>
      <c r="Q158" s="109"/>
      <c r="R158" s="38"/>
      <c r="S158" s="45"/>
      <c r="T158" s="48"/>
      <c r="U158" s="80"/>
      <c r="V158" s="8"/>
    </row>
    <row r="159" spans="1:64" s="111" customFormat="1">
      <c r="A159" s="207"/>
      <c r="B159" s="212"/>
      <c r="C159" s="93"/>
      <c r="D159" s="94"/>
      <c r="E159" s="187"/>
      <c r="F159" s="188"/>
      <c r="G159" s="99" t="s">
        <v>44</v>
      </c>
      <c r="H159" s="182"/>
      <c r="I159" s="196"/>
      <c r="J159" s="93"/>
      <c r="K159" s="94"/>
      <c r="L159" s="187"/>
      <c r="M159" s="188"/>
      <c r="N159" s="99" t="s">
        <v>44</v>
      </c>
      <c r="O159" s="196"/>
      <c r="P159" s="93"/>
      <c r="Q159" s="94"/>
      <c r="R159" s="187"/>
      <c r="S159" s="188"/>
      <c r="T159" s="99" t="s">
        <v>44</v>
      </c>
      <c r="U159" s="182"/>
      <c r="V159" s="8"/>
      <c r="W159" s="4"/>
      <c r="X159" s="4"/>
      <c r="Y159" s="4"/>
      <c r="Z159" s="4"/>
      <c r="AA159" s="4"/>
      <c r="AB159" s="4"/>
      <c r="AC159" s="4"/>
      <c r="AD159" s="4"/>
      <c r="AE159" s="4"/>
      <c r="AF159" s="4"/>
      <c r="AG159" s="4"/>
      <c r="AH159" s="4"/>
      <c r="AI159" s="4"/>
      <c r="AJ159" s="4"/>
      <c r="AK159" s="4"/>
      <c r="AL159" s="4"/>
      <c r="AM159" s="4"/>
      <c r="AN159" s="4"/>
      <c r="AO159" s="4"/>
      <c r="AP159" s="4"/>
      <c r="AQ159" s="4"/>
      <c r="AR159" s="4"/>
      <c r="AS159" s="4"/>
      <c r="AT159" s="4"/>
      <c r="AU159" s="4"/>
      <c r="AV159" s="4"/>
      <c r="AW159" s="4"/>
      <c r="AX159" s="4"/>
      <c r="AY159" s="4"/>
      <c r="AZ159" s="4"/>
      <c r="BA159" s="4"/>
      <c r="BB159" s="4"/>
      <c r="BC159" s="4"/>
      <c r="BD159" s="4"/>
      <c r="BE159" s="4"/>
      <c r="BF159" s="4"/>
      <c r="BG159" s="4"/>
      <c r="BH159" s="4"/>
      <c r="BI159" s="4"/>
      <c r="BJ159" s="4"/>
      <c r="BK159" s="4"/>
      <c r="BL159" s="4"/>
    </row>
    <row r="160" spans="1:64" s="111" customFormat="1">
      <c r="A160" s="208"/>
      <c r="B160" s="212"/>
      <c r="C160" s="185" t="s">
        <v>43</v>
      </c>
      <c r="D160" s="186"/>
      <c r="E160" s="189"/>
      <c r="F160" s="190"/>
      <c r="G160" s="100">
        <f>SUM(G128:G159)</f>
        <v>19.7</v>
      </c>
      <c r="H160" s="183"/>
      <c r="I160" s="196"/>
      <c r="J160" s="193" t="s">
        <v>43</v>
      </c>
      <c r="K160" s="194"/>
      <c r="L160" s="189"/>
      <c r="M160" s="190"/>
      <c r="N160" s="100">
        <f>SUM(N128:N159)</f>
        <v>17.5</v>
      </c>
      <c r="O160" s="196"/>
      <c r="P160" s="193" t="s">
        <v>43</v>
      </c>
      <c r="Q160" s="194"/>
      <c r="R160" s="189"/>
      <c r="S160" s="190"/>
      <c r="T160" s="100">
        <f>SUM(T128:T159)</f>
        <v>3.7</v>
      </c>
      <c r="U160" s="183"/>
      <c r="V160" s="8"/>
      <c r="W160" s="4"/>
      <c r="X160" s="4"/>
      <c r="Y160" s="4"/>
      <c r="Z160" s="4"/>
      <c r="AA160" s="4"/>
      <c r="AB160" s="4"/>
      <c r="AC160" s="4"/>
      <c r="AD160" s="4"/>
      <c r="AE160" s="4"/>
      <c r="AF160" s="4"/>
      <c r="AG160" s="4"/>
      <c r="AH160" s="4"/>
      <c r="AI160" s="4"/>
      <c r="AJ160" s="4"/>
      <c r="AK160" s="4"/>
      <c r="AL160" s="4"/>
      <c r="AM160" s="4"/>
      <c r="AN160" s="4"/>
      <c r="AO160" s="4"/>
      <c r="AP160" s="4"/>
      <c r="AQ160" s="4"/>
      <c r="AR160" s="4"/>
      <c r="AS160" s="4"/>
      <c r="AT160" s="4"/>
      <c r="AU160" s="4"/>
      <c r="AV160" s="4"/>
      <c r="AW160" s="4"/>
      <c r="AX160" s="4"/>
      <c r="AY160" s="4"/>
      <c r="AZ160" s="4"/>
      <c r="BA160" s="4"/>
      <c r="BB160" s="4"/>
      <c r="BC160" s="4"/>
      <c r="BD160" s="4"/>
      <c r="BE160" s="4"/>
      <c r="BF160" s="4"/>
      <c r="BG160" s="4"/>
      <c r="BH160" s="4"/>
      <c r="BI160" s="4"/>
      <c r="BJ160" s="4"/>
      <c r="BK160" s="4"/>
      <c r="BL160" s="4"/>
    </row>
    <row r="161" spans="1:64" s="111" customFormat="1">
      <c r="A161" s="208"/>
      <c r="B161" s="212"/>
      <c r="C161" s="151">
        <f>AVERAGE(C128:C157)</f>
        <v>21.066666666666666</v>
      </c>
      <c r="D161" s="152">
        <f>AVERAGE(D128:D157)</f>
        <v>8.0666666666666664</v>
      </c>
      <c r="E161" s="189"/>
      <c r="F161" s="190"/>
      <c r="G161" s="92" t="s">
        <v>45</v>
      </c>
      <c r="H161" s="183"/>
      <c r="I161" s="196"/>
      <c r="J161" s="101"/>
      <c r="K161" s="102"/>
      <c r="L161" s="189"/>
      <c r="M161" s="190"/>
      <c r="N161" s="92" t="s">
        <v>45</v>
      </c>
      <c r="O161" s="196"/>
      <c r="P161" s="101"/>
      <c r="Q161" s="102"/>
      <c r="R161" s="189"/>
      <c r="S161" s="190"/>
      <c r="T161" s="92" t="s">
        <v>45</v>
      </c>
      <c r="U161" s="183"/>
      <c r="V161" s="8"/>
      <c r="W161" s="4"/>
      <c r="X161" s="4"/>
      <c r="Y161" s="4"/>
      <c r="Z161" s="4"/>
      <c r="AA161" s="4"/>
      <c r="AB161" s="4"/>
      <c r="AC161" s="4"/>
      <c r="AD161" s="4"/>
      <c r="AE161" s="4"/>
      <c r="AF161" s="4"/>
      <c r="AG161" s="4"/>
      <c r="AH161" s="4"/>
      <c r="AI161" s="4"/>
      <c r="AJ161" s="4"/>
      <c r="AK161" s="4"/>
      <c r="AL161" s="4"/>
      <c r="AM161" s="4"/>
      <c r="AN161" s="4"/>
      <c r="AO161" s="4"/>
      <c r="AP161" s="4"/>
      <c r="AQ161" s="4"/>
      <c r="AR161" s="4"/>
      <c r="AS161" s="4"/>
      <c r="AT161" s="4"/>
      <c r="AU161" s="4"/>
      <c r="AV161" s="4"/>
      <c r="AW161" s="4"/>
      <c r="AX161" s="4"/>
      <c r="AY161" s="4"/>
      <c r="AZ161" s="4"/>
      <c r="BA161" s="4"/>
      <c r="BB161" s="4"/>
      <c r="BC161" s="4"/>
      <c r="BD161" s="4"/>
      <c r="BE161" s="4"/>
      <c r="BF161" s="4"/>
      <c r="BG161" s="4"/>
      <c r="BH161" s="4"/>
      <c r="BI161" s="4"/>
      <c r="BJ161" s="4"/>
      <c r="BK161" s="4"/>
      <c r="BL161" s="4"/>
    </row>
    <row r="162" spans="1:64" s="111" customFormat="1" ht="13.5" thickBot="1">
      <c r="A162" s="209"/>
      <c r="B162" s="213"/>
      <c r="C162" s="90"/>
      <c r="D162" s="91"/>
      <c r="E162" s="191"/>
      <c r="F162" s="192"/>
      <c r="G162" s="103">
        <f>COUNT(G128:G158)</f>
        <v>2</v>
      </c>
      <c r="H162" s="184"/>
      <c r="I162" s="197"/>
      <c r="J162" s="90"/>
      <c r="K162" s="91"/>
      <c r="L162" s="191"/>
      <c r="M162" s="192"/>
      <c r="N162" s="103">
        <f>COUNT(N128:N158)</f>
        <v>3</v>
      </c>
      <c r="O162" s="197"/>
      <c r="P162" s="90"/>
      <c r="Q162" s="91"/>
      <c r="R162" s="191"/>
      <c r="S162" s="192"/>
      <c r="T162" s="103">
        <f>COUNT(T128:T158)</f>
        <v>1</v>
      </c>
      <c r="U162" s="184"/>
      <c r="V162" s="8"/>
      <c r="W162" s="4"/>
      <c r="X162" s="4"/>
      <c r="Y162" s="4"/>
      <c r="Z162" s="4"/>
      <c r="AA162" s="4"/>
      <c r="AB162" s="4"/>
      <c r="AC162" s="4"/>
      <c r="AD162" s="4"/>
      <c r="AE162" s="4"/>
      <c r="AF162" s="4"/>
      <c r="AG162" s="4"/>
      <c r="AH162" s="4"/>
      <c r="AI162" s="4"/>
      <c r="AJ162" s="4"/>
      <c r="AK162" s="4"/>
      <c r="AL162" s="4"/>
      <c r="AM162" s="4"/>
      <c r="AN162" s="4"/>
      <c r="AO162" s="4"/>
      <c r="AP162" s="4"/>
      <c r="AQ162" s="4"/>
      <c r="AR162" s="4"/>
      <c r="AS162" s="4"/>
      <c r="AT162" s="4"/>
      <c r="AU162" s="4"/>
      <c r="AV162" s="4"/>
      <c r="AW162" s="4"/>
      <c r="AX162" s="4"/>
      <c r="AY162" s="4"/>
      <c r="AZ162" s="4"/>
      <c r="BA162" s="4"/>
      <c r="BB162" s="4"/>
      <c r="BC162" s="4"/>
      <c r="BD162" s="4"/>
      <c r="BE162" s="4"/>
      <c r="BF162" s="4"/>
      <c r="BG162" s="4"/>
      <c r="BH162" s="4"/>
      <c r="BI162" s="4"/>
      <c r="BJ162" s="4"/>
      <c r="BK162" s="4"/>
      <c r="BL162" s="4"/>
    </row>
    <row r="163" spans="1:64" ht="54.95" customHeight="1" thickBot="1">
      <c r="A163" s="6"/>
      <c r="B163" s="6"/>
      <c r="C163" s="137"/>
      <c r="D163" s="138"/>
      <c r="E163" s="3"/>
      <c r="F163" s="3"/>
      <c r="G163" s="6"/>
      <c r="H163" s="1"/>
      <c r="I163" s="2"/>
      <c r="J163" s="6"/>
      <c r="K163" s="12"/>
      <c r="L163" s="13"/>
    </row>
    <row r="164" spans="1:64" ht="24" customHeight="1" thickBot="1">
      <c r="A164" s="220" t="s">
        <v>34</v>
      </c>
      <c r="B164" s="221"/>
      <c r="C164" s="221"/>
      <c r="D164" s="221"/>
      <c r="E164" s="221"/>
      <c r="F164" s="221"/>
      <c r="G164" s="221"/>
      <c r="H164" s="221"/>
      <c r="I164" s="221"/>
      <c r="J164" s="221"/>
      <c r="K164" s="221"/>
      <c r="L164" s="221"/>
      <c r="M164" s="221"/>
      <c r="N164" s="221"/>
      <c r="O164" s="221"/>
      <c r="P164" s="221"/>
      <c r="Q164" s="221"/>
      <c r="R164" s="221"/>
      <c r="S164" s="221"/>
      <c r="T164" s="221"/>
      <c r="U164" s="222"/>
    </row>
    <row r="165" spans="1:64" ht="32.25" customHeight="1" thickBot="1">
      <c r="A165" s="218" t="s">
        <v>0</v>
      </c>
      <c r="B165" s="195" t="s">
        <v>26</v>
      </c>
      <c r="C165" s="210" t="s">
        <v>1</v>
      </c>
      <c r="D165" s="211"/>
      <c r="E165" s="198" t="s">
        <v>2</v>
      </c>
      <c r="F165" s="199"/>
      <c r="G165" s="28" t="s">
        <v>3</v>
      </c>
      <c r="H165" s="29" t="s">
        <v>28</v>
      </c>
      <c r="I165" s="195" t="s">
        <v>24</v>
      </c>
      <c r="J165" s="198" t="s">
        <v>1</v>
      </c>
      <c r="K165" s="199"/>
      <c r="L165" s="198" t="s">
        <v>2</v>
      </c>
      <c r="M165" s="199"/>
      <c r="N165" s="28" t="s">
        <v>3</v>
      </c>
      <c r="O165" s="195" t="s">
        <v>25</v>
      </c>
      <c r="P165" s="198" t="s">
        <v>1</v>
      </c>
      <c r="Q165" s="199"/>
      <c r="R165" s="198" t="s">
        <v>2</v>
      </c>
      <c r="S165" s="199"/>
      <c r="T165" s="28" t="s">
        <v>3</v>
      </c>
      <c r="U165" s="28" t="s">
        <v>27</v>
      </c>
      <c r="V165" s="5"/>
    </row>
    <row r="166" spans="1:64" ht="16.5" thickBot="1">
      <c r="A166" s="219"/>
      <c r="B166" s="196"/>
      <c r="C166" s="135" t="s">
        <v>4</v>
      </c>
      <c r="D166" s="136" t="s">
        <v>5</v>
      </c>
      <c r="E166" s="52" t="s">
        <v>6</v>
      </c>
      <c r="F166" s="57" t="s">
        <v>7</v>
      </c>
      <c r="G166" s="54" t="s">
        <v>8</v>
      </c>
      <c r="H166" s="54" t="s">
        <v>9</v>
      </c>
      <c r="I166" s="196"/>
      <c r="J166" s="52" t="s">
        <v>4</v>
      </c>
      <c r="K166" s="55" t="s">
        <v>5</v>
      </c>
      <c r="L166" s="52" t="s">
        <v>6</v>
      </c>
      <c r="M166" s="57" t="s">
        <v>7</v>
      </c>
      <c r="N166" s="54" t="s">
        <v>8</v>
      </c>
      <c r="O166" s="196"/>
      <c r="P166" s="52" t="s">
        <v>4</v>
      </c>
      <c r="Q166" s="55" t="s">
        <v>5</v>
      </c>
      <c r="R166" s="52" t="s">
        <v>6</v>
      </c>
      <c r="S166" s="57" t="s">
        <v>7</v>
      </c>
      <c r="T166" s="54" t="s">
        <v>8</v>
      </c>
      <c r="U166" s="54" t="s">
        <v>11</v>
      </c>
      <c r="V166" s="124"/>
    </row>
    <row r="167" spans="1:64">
      <c r="A167" s="30">
        <v>1</v>
      </c>
      <c r="B167" s="196"/>
      <c r="C167" s="97">
        <v>26</v>
      </c>
      <c r="D167" s="108">
        <v>11</v>
      </c>
      <c r="E167" s="36">
        <v>71</v>
      </c>
      <c r="F167" s="44">
        <v>26</v>
      </c>
      <c r="G167" s="47"/>
      <c r="H167" s="41">
        <v>18</v>
      </c>
      <c r="I167" s="196"/>
      <c r="J167" s="15">
        <v>28</v>
      </c>
      <c r="K167" s="21">
        <v>11</v>
      </c>
      <c r="L167" s="36">
        <v>90</v>
      </c>
      <c r="M167" s="44">
        <v>26</v>
      </c>
      <c r="N167" s="17"/>
      <c r="O167" s="196"/>
      <c r="P167" s="15">
        <v>26</v>
      </c>
      <c r="Q167" s="21">
        <v>12</v>
      </c>
      <c r="R167" s="36">
        <v>100</v>
      </c>
      <c r="S167" s="44">
        <v>40</v>
      </c>
      <c r="T167" s="47"/>
      <c r="U167" s="78">
        <v>978</v>
      </c>
      <c r="V167" s="2"/>
    </row>
    <row r="168" spans="1:64">
      <c r="A168" s="20">
        <v>2</v>
      </c>
      <c r="B168" s="196"/>
      <c r="C168" s="97">
        <v>27</v>
      </c>
      <c r="D168" s="108">
        <v>13</v>
      </c>
      <c r="E168" s="36">
        <v>65</v>
      </c>
      <c r="F168" s="44">
        <v>33</v>
      </c>
      <c r="G168" s="47"/>
      <c r="H168" s="41">
        <v>18</v>
      </c>
      <c r="I168" s="196"/>
      <c r="J168" s="15">
        <v>29</v>
      </c>
      <c r="K168" s="21">
        <v>14</v>
      </c>
      <c r="L168" s="36">
        <v>90</v>
      </c>
      <c r="M168" s="44">
        <v>29</v>
      </c>
      <c r="N168" s="17"/>
      <c r="O168" s="196"/>
      <c r="P168" s="15">
        <v>27</v>
      </c>
      <c r="Q168" s="21">
        <v>15</v>
      </c>
      <c r="R168" s="36">
        <v>98</v>
      </c>
      <c r="S168" s="44">
        <v>50</v>
      </c>
      <c r="T168" s="47"/>
      <c r="U168" s="78">
        <v>980</v>
      </c>
      <c r="V168" s="8"/>
    </row>
    <row r="169" spans="1:64">
      <c r="A169" s="20">
        <v>3</v>
      </c>
      <c r="B169" s="196"/>
      <c r="C169" s="97">
        <v>32.5</v>
      </c>
      <c r="D169" s="108">
        <v>16</v>
      </c>
      <c r="E169" s="36">
        <v>70</v>
      </c>
      <c r="F169" s="44">
        <v>22</v>
      </c>
      <c r="G169" s="47"/>
      <c r="H169" s="41"/>
      <c r="I169" s="196"/>
      <c r="J169" s="15">
        <v>35</v>
      </c>
      <c r="K169" s="21">
        <v>16</v>
      </c>
      <c r="L169" s="36">
        <v>85</v>
      </c>
      <c r="M169" s="44">
        <v>18</v>
      </c>
      <c r="N169" s="17"/>
      <c r="O169" s="196"/>
      <c r="P169" s="15">
        <v>33</v>
      </c>
      <c r="Q169" s="21"/>
      <c r="R169" s="36"/>
      <c r="S169" s="44">
        <v>30</v>
      </c>
      <c r="T169" s="47"/>
      <c r="U169" s="78">
        <v>975</v>
      </c>
      <c r="V169" s="8"/>
    </row>
    <row r="170" spans="1:64">
      <c r="A170" s="20">
        <v>4</v>
      </c>
      <c r="B170" s="196"/>
      <c r="C170" s="97">
        <v>32.5</v>
      </c>
      <c r="D170" s="108">
        <v>16</v>
      </c>
      <c r="E170" s="36">
        <v>76</v>
      </c>
      <c r="F170" s="44">
        <v>34</v>
      </c>
      <c r="G170" s="47"/>
      <c r="H170" s="41">
        <v>22</v>
      </c>
      <c r="I170" s="196"/>
      <c r="J170" s="15">
        <v>29</v>
      </c>
      <c r="K170" s="21">
        <v>16</v>
      </c>
      <c r="L170" s="36">
        <v>91</v>
      </c>
      <c r="M170" s="44">
        <v>39</v>
      </c>
      <c r="N170" s="17"/>
      <c r="O170" s="196"/>
      <c r="P170" s="15">
        <v>29</v>
      </c>
      <c r="Q170" s="21">
        <v>18</v>
      </c>
      <c r="R170" s="36">
        <v>90</v>
      </c>
      <c r="S170" s="44">
        <v>45</v>
      </c>
      <c r="T170" s="47"/>
      <c r="U170" s="78">
        <v>976</v>
      </c>
      <c r="V170" s="8"/>
    </row>
    <row r="171" spans="1:64">
      <c r="A171" s="20">
        <v>5</v>
      </c>
      <c r="B171" s="196"/>
      <c r="C171" s="97">
        <v>27.5</v>
      </c>
      <c r="D171" s="108">
        <v>16.5</v>
      </c>
      <c r="E171" s="36">
        <v>74</v>
      </c>
      <c r="F171" s="44">
        <v>24</v>
      </c>
      <c r="G171" s="47"/>
      <c r="H171" s="41">
        <v>23.5</v>
      </c>
      <c r="I171" s="196"/>
      <c r="J171" s="15">
        <v>29</v>
      </c>
      <c r="K171" s="21">
        <v>17</v>
      </c>
      <c r="L171" s="36">
        <v>81</v>
      </c>
      <c r="M171" s="44">
        <v>24</v>
      </c>
      <c r="N171" s="17"/>
      <c r="O171" s="196"/>
      <c r="P171" s="15">
        <v>29</v>
      </c>
      <c r="Q171" s="21">
        <v>11</v>
      </c>
      <c r="R171" s="36">
        <v>100</v>
      </c>
      <c r="S171" s="44">
        <v>30</v>
      </c>
      <c r="T171" s="47"/>
      <c r="U171" s="78">
        <v>976</v>
      </c>
      <c r="V171" s="8"/>
    </row>
    <row r="172" spans="1:64">
      <c r="A172" s="20">
        <v>6</v>
      </c>
      <c r="B172" s="196"/>
      <c r="C172" s="97">
        <v>27</v>
      </c>
      <c r="D172" s="108">
        <v>12</v>
      </c>
      <c r="E172" s="36">
        <v>80</v>
      </c>
      <c r="F172" s="44">
        <v>25</v>
      </c>
      <c r="G172" s="47"/>
      <c r="H172" s="41">
        <v>20.5</v>
      </c>
      <c r="I172" s="196"/>
      <c r="J172" s="15">
        <v>28</v>
      </c>
      <c r="K172" s="21">
        <v>12</v>
      </c>
      <c r="L172" s="36">
        <v>92</v>
      </c>
      <c r="M172" s="44">
        <v>28</v>
      </c>
      <c r="N172" s="17"/>
      <c r="O172" s="196"/>
      <c r="P172" s="15">
        <v>25</v>
      </c>
      <c r="Q172" s="21">
        <v>9</v>
      </c>
      <c r="R172" s="36">
        <v>99</v>
      </c>
      <c r="S172" s="44">
        <v>35</v>
      </c>
      <c r="T172" s="47"/>
      <c r="U172" s="78">
        <v>980</v>
      </c>
      <c r="V172" s="8"/>
    </row>
    <row r="173" spans="1:64">
      <c r="A173" s="20">
        <v>7</v>
      </c>
      <c r="B173" s="196"/>
      <c r="C173" s="97">
        <v>25</v>
      </c>
      <c r="D173" s="108">
        <v>10.5</v>
      </c>
      <c r="E173" s="36">
        <v>75</v>
      </c>
      <c r="F173" s="44">
        <v>35</v>
      </c>
      <c r="G173" s="47"/>
      <c r="H173" s="41">
        <v>19</v>
      </c>
      <c r="I173" s="196"/>
      <c r="J173" s="15">
        <v>26</v>
      </c>
      <c r="K173" s="21">
        <v>10</v>
      </c>
      <c r="L173" s="36">
        <v>90</v>
      </c>
      <c r="M173" s="44">
        <v>33</v>
      </c>
      <c r="N173" s="17"/>
      <c r="O173" s="196"/>
      <c r="P173" s="15">
        <v>25</v>
      </c>
      <c r="Q173" s="21">
        <v>12</v>
      </c>
      <c r="R173" s="36">
        <v>94</v>
      </c>
      <c r="S173" s="44">
        <v>45</v>
      </c>
      <c r="T173" s="47"/>
      <c r="U173" s="78">
        <v>985</v>
      </c>
      <c r="V173" s="8"/>
    </row>
    <row r="174" spans="1:64">
      <c r="A174" s="20">
        <v>8</v>
      </c>
      <c r="B174" s="196"/>
      <c r="C174" s="97">
        <v>29</v>
      </c>
      <c r="D174" s="108">
        <v>12</v>
      </c>
      <c r="E174" s="36">
        <v>76</v>
      </c>
      <c r="F174" s="44">
        <v>22</v>
      </c>
      <c r="G174" s="47"/>
      <c r="H174" s="41">
        <v>20.5</v>
      </c>
      <c r="I174" s="196"/>
      <c r="J174" s="15">
        <v>31</v>
      </c>
      <c r="K174" s="21">
        <v>11</v>
      </c>
      <c r="L174" s="36">
        <v>92</v>
      </c>
      <c r="M174" s="44">
        <v>21</v>
      </c>
      <c r="N174" s="17"/>
      <c r="O174" s="196"/>
      <c r="P174" s="15">
        <v>31</v>
      </c>
      <c r="Q174" s="21">
        <v>11.5</v>
      </c>
      <c r="R174" s="36">
        <v>100</v>
      </c>
      <c r="S174" s="44">
        <v>30</v>
      </c>
      <c r="T174" s="47"/>
      <c r="U174" s="78">
        <v>978</v>
      </c>
      <c r="V174" s="8"/>
    </row>
    <row r="175" spans="1:64">
      <c r="A175" s="20">
        <v>9</v>
      </c>
      <c r="B175" s="196"/>
      <c r="C175" s="97">
        <v>28</v>
      </c>
      <c r="D175" s="108">
        <v>12.5</v>
      </c>
      <c r="E175" s="36">
        <v>73</v>
      </c>
      <c r="F175" s="44">
        <v>30</v>
      </c>
      <c r="G175" s="47"/>
      <c r="H175" s="41">
        <v>19.5</v>
      </c>
      <c r="I175" s="196"/>
      <c r="J175" s="15">
        <v>29</v>
      </c>
      <c r="K175" s="21">
        <v>12</v>
      </c>
      <c r="L175" s="36">
        <v>92</v>
      </c>
      <c r="M175" s="44">
        <v>31</v>
      </c>
      <c r="N175" s="17"/>
      <c r="O175" s="196"/>
      <c r="P175" s="15">
        <v>30</v>
      </c>
      <c r="Q175" s="21">
        <v>12</v>
      </c>
      <c r="R175" s="36">
        <v>100</v>
      </c>
      <c r="S175" s="44">
        <v>40</v>
      </c>
      <c r="T175" s="47"/>
      <c r="U175" s="78">
        <v>988</v>
      </c>
      <c r="V175" s="8"/>
    </row>
    <row r="176" spans="1:64">
      <c r="A176" s="20">
        <v>10</v>
      </c>
      <c r="B176" s="196"/>
      <c r="C176" s="97">
        <v>30</v>
      </c>
      <c r="D176" s="108">
        <v>12.5</v>
      </c>
      <c r="E176" s="36">
        <v>80</v>
      </c>
      <c r="F176" s="44">
        <v>25</v>
      </c>
      <c r="G176" s="47"/>
      <c r="H176" s="41">
        <v>17.5</v>
      </c>
      <c r="I176" s="196"/>
      <c r="J176" s="15">
        <v>31</v>
      </c>
      <c r="K176" s="21">
        <v>12</v>
      </c>
      <c r="L176" s="36">
        <v>93</v>
      </c>
      <c r="M176" s="44">
        <v>26</v>
      </c>
      <c r="N176" s="17"/>
      <c r="O176" s="196"/>
      <c r="P176" s="15">
        <v>30</v>
      </c>
      <c r="Q176" s="21"/>
      <c r="R176" s="36"/>
      <c r="S176" s="44">
        <v>35</v>
      </c>
      <c r="T176" s="47"/>
      <c r="U176" s="78">
        <v>989</v>
      </c>
      <c r="V176" s="8"/>
    </row>
    <row r="177" spans="1:22">
      <c r="A177" s="20">
        <v>11</v>
      </c>
      <c r="B177" s="196"/>
      <c r="C177" s="97">
        <v>31</v>
      </c>
      <c r="D177" s="108">
        <v>13</v>
      </c>
      <c r="E177" s="36">
        <v>55</v>
      </c>
      <c r="F177" s="44">
        <v>15</v>
      </c>
      <c r="G177" s="47"/>
      <c r="H177" s="41">
        <v>23</v>
      </c>
      <c r="I177" s="196"/>
      <c r="J177" s="15">
        <v>32</v>
      </c>
      <c r="K177" s="21">
        <v>11</v>
      </c>
      <c r="L177" s="36">
        <v>82</v>
      </c>
      <c r="M177" s="44">
        <v>13</v>
      </c>
      <c r="N177" s="17"/>
      <c r="O177" s="196"/>
      <c r="P177" s="15">
        <v>31</v>
      </c>
      <c r="Q177" s="21">
        <v>9</v>
      </c>
      <c r="R177" s="36">
        <v>85</v>
      </c>
      <c r="S177" s="44">
        <v>25</v>
      </c>
      <c r="T177" s="47"/>
      <c r="U177" s="78">
        <v>989</v>
      </c>
      <c r="V177" s="8"/>
    </row>
    <row r="178" spans="1:22">
      <c r="A178" s="20">
        <v>12</v>
      </c>
      <c r="B178" s="196"/>
      <c r="C178" s="97">
        <v>31.5</v>
      </c>
      <c r="D178" s="108">
        <v>11.5</v>
      </c>
      <c r="E178" s="36">
        <v>57</v>
      </c>
      <c r="F178" s="44">
        <v>28</v>
      </c>
      <c r="G178" s="47"/>
      <c r="H178" s="41">
        <v>24</v>
      </c>
      <c r="I178" s="196"/>
      <c r="J178" s="15">
        <v>29</v>
      </c>
      <c r="K178" s="21">
        <v>11</v>
      </c>
      <c r="L178" s="36">
        <v>78</v>
      </c>
      <c r="M178" s="44">
        <v>28</v>
      </c>
      <c r="N178" s="17"/>
      <c r="O178" s="196"/>
      <c r="P178" s="15">
        <v>27</v>
      </c>
      <c r="Q178" s="21">
        <v>12</v>
      </c>
      <c r="R178" s="36">
        <v>94</v>
      </c>
      <c r="S178" s="44">
        <v>35</v>
      </c>
      <c r="T178" s="47"/>
      <c r="U178" s="78">
        <v>989</v>
      </c>
      <c r="V178" s="8"/>
    </row>
    <row r="179" spans="1:22">
      <c r="A179" s="20">
        <v>13</v>
      </c>
      <c r="B179" s="196"/>
      <c r="C179" s="97">
        <v>32.5</v>
      </c>
      <c r="D179" s="108">
        <v>14</v>
      </c>
      <c r="E179" s="36">
        <v>55</v>
      </c>
      <c r="F179" s="44">
        <v>26</v>
      </c>
      <c r="G179" s="47"/>
      <c r="H179" s="41">
        <v>25.5</v>
      </c>
      <c r="I179" s="196"/>
      <c r="J179" s="15">
        <v>33</v>
      </c>
      <c r="K179" s="21">
        <v>13</v>
      </c>
      <c r="L179" s="36">
        <v>83</v>
      </c>
      <c r="M179" s="44">
        <v>20</v>
      </c>
      <c r="N179" s="17"/>
      <c r="O179" s="196"/>
      <c r="P179" s="15">
        <v>31</v>
      </c>
      <c r="Q179" s="21">
        <v>17</v>
      </c>
      <c r="R179" s="36">
        <v>90</v>
      </c>
      <c r="S179" s="44">
        <v>35</v>
      </c>
      <c r="T179" s="47"/>
      <c r="U179" s="78">
        <v>988</v>
      </c>
      <c r="V179" s="8"/>
    </row>
    <row r="180" spans="1:22">
      <c r="A180" s="20">
        <v>14</v>
      </c>
      <c r="B180" s="196"/>
      <c r="C180" s="97">
        <v>34</v>
      </c>
      <c r="D180" s="108">
        <v>17</v>
      </c>
      <c r="E180" s="36">
        <v>71</v>
      </c>
      <c r="F180" s="44">
        <v>20</v>
      </c>
      <c r="G180" s="47"/>
      <c r="H180" s="41">
        <v>24</v>
      </c>
      <c r="I180" s="196"/>
      <c r="J180" s="15">
        <v>37</v>
      </c>
      <c r="K180" s="21">
        <v>17</v>
      </c>
      <c r="L180" s="36">
        <v>90</v>
      </c>
      <c r="M180" s="44">
        <v>17</v>
      </c>
      <c r="N180" s="17"/>
      <c r="O180" s="196"/>
      <c r="P180" s="15">
        <v>33</v>
      </c>
      <c r="Q180" s="21">
        <v>12</v>
      </c>
      <c r="R180" s="36">
        <v>90</v>
      </c>
      <c r="S180" s="44">
        <v>30</v>
      </c>
      <c r="T180" s="47"/>
      <c r="U180" s="78">
        <v>975</v>
      </c>
      <c r="V180" s="8"/>
    </row>
    <row r="181" spans="1:22">
      <c r="A181" s="20">
        <v>15</v>
      </c>
      <c r="B181" s="196"/>
      <c r="C181" s="97">
        <v>25</v>
      </c>
      <c r="D181" s="108">
        <v>11</v>
      </c>
      <c r="E181" s="36">
        <v>64</v>
      </c>
      <c r="F181" s="44">
        <v>18</v>
      </c>
      <c r="G181" s="47"/>
      <c r="H181" s="41">
        <v>23</v>
      </c>
      <c r="I181" s="196"/>
      <c r="J181" s="15">
        <v>29</v>
      </c>
      <c r="K181" s="21">
        <v>11</v>
      </c>
      <c r="L181" s="36">
        <v>82</v>
      </c>
      <c r="M181" s="44">
        <v>17</v>
      </c>
      <c r="N181" s="17"/>
      <c r="O181" s="196"/>
      <c r="P181" s="15">
        <v>28</v>
      </c>
      <c r="Q181" s="21">
        <v>9</v>
      </c>
      <c r="R181" s="36">
        <v>95</v>
      </c>
      <c r="S181" s="44">
        <v>30</v>
      </c>
      <c r="T181" s="47"/>
      <c r="U181" s="78">
        <v>978</v>
      </c>
      <c r="V181" s="8"/>
    </row>
    <row r="182" spans="1:22">
      <c r="A182" s="20">
        <v>16</v>
      </c>
      <c r="B182" s="196"/>
      <c r="C182" s="97">
        <v>27</v>
      </c>
      <c r="D182" s="108">
        <v>9.5</v>
      </c>
      <c r="E182" s="36">
        <v>51</v>
      </c>
      <c r="F182" s="44">
        <v>22</v>
      </c>
      <c r="G182" s="47"/>
      <c r="H182" s="41">
        <v>16</v>
      </c>
      <c r="I182" s="196"/>
      <c r="J182" s="15">
        <v>29</v>
      </c>
      <c r="K182" s="21">
        <v>9</v>
      </c>
      <c r="L182" s="36">
        <v>80</v>
      </c>
      <c r="M182" s="44">
        <v>23</v>
      </c>
      <c r="N182" s="17"/>
      <c r="O182" s="196"/>
      <c r="P182" s="15">
        <v>24</v>
      </c>
      <c r="Q182" s="21">
        <v>11</v>
      </c>
      <c r="R182" s="36">
        <v>85</v>
      </c>
      <c r="S182" s="44">
        <v>35</v>
      </c>
      <c r="T182" s="47"/>
      <c r="U182" s="78">
        <v>986</v>
      </c>
      <c r="V182" s="8"/>
    </row>
    <row r="183" spans="1:22">
      <c r="A183" s="20">
        <v>17</v>
      </c>
      <c r="B183" s="196"/>
      <c r="C183" s="97">
        <v>32</v>
      </c>
      <c r="D183" s="108">
        <v>12.5</v>
      </c>
      <c r="E183" s="36">
        <v>60</v>
      </c>
      <c r="F183" s="44">
        <v>28</v>
      </c>
      <c r="G183" s="47"/>
      <c r="H183" s="41"/>
      <c r="I183" s="196"/>
      <c r="J183" s="15">
        <v>28</v>
      </c>
      <c r="K183" s="21">
        <v>12</v>
      </c>
      <c r="L183" s="36">
        <v>78</v>
      </c>
      <c r="M183" s="44">
        <v>28</v>
      </c>
      <c r="N183" s="17"/>
      <c r="O183" s="196"/>
      <c r="P183" s="15">
        <v>19</v>
      </c>
      <c r="Q183" s="21"/>
      <c r="R183" s="36"/>
      <c r="S183" s="44">
        <v>45</v>
      </c>
      <c r="T183" s="47"/>
      <c r="U183" s="78">
        <v>985</v>
      </c>
      <c r="V183" s="8"/>
    </row>
    <row r="184" spans="1:22">
      <c r="A184" s="20">
        <v>18</v>
      </c>
      <c r="B184" s="196"/>
      <c r="C184" s="97">
        <v>28</v>
      </c>
      <c r="D184" s="108">
        <v>12</v>
      </c>
      <c r="E184" s="36">
        <v>65</v>
      </c>
      <c r="F184" s="44">
        <v>28</v>
      </c>
      <c r="G184" s="47"/>
      <c r="H184" s="41">
        <v>23</v>
      </c>
      <c r="I184" s="196"/>
      <c r="J184" s="15">
        <v>30</v>
      </c>
      <c r="K184" s="21">
        <v>11</v>
      </c>
      <c r="L184" s="36">
        <v>87</v>
      </c>
      <c r="M184" s="44">
        <v>25</v>
      </c>
      <c r="N184" s="17"/>
      <c r="O184" s="196"/>
      <c r="P184" s="15">
        <v>30</v>
      </c>
      <c r="Q184" s="21">
        <v>12</v>
      </c>
      <c r="R184" s="36">
        <v>94</v>
      </c>
      <c r="S184" s="44">
        <v>30</v>
      </c>
      <c r="T184" s="47"/>
      <c r="U184" s="41">
        <v>982</v>
      </c>
      <c r="V184" s="8"/>
    </row>
    <row r="185" spans="1:22">
      <c r="A185" s="20">
        <v>19</v>
      </c>
      <c r="B185" s="196"/>
      <c r="C185" s="97">
        <v>19</v>
      </c>
      <c r="D185" s="108">
        <v>12</v>
      </c>
      <c r="E185" s="36">
        <v>82</v>
      </c>
      <c r="F185" s="44">
        <v>52</v>
      </c>
      <c r="G185" s="47">
        <v>11.3</v>
      </c>
      <c r="H185" s="41">
        <v>18.5</v>
      </c>
      <c r="I185" s="196"/>
      <c r="J185" s="15">
        <v>19</v>
      </c>
      <c r="K185" s="21">
        <v>12</v>
      </c>
      <c r="L185" s="36">
        <v>79</v>
      </c>
      <c r="M185" s="44">
        <v>63</v>
      </c>
      <c r="N185" s="17">
        <v>13</v>
      </c>
      <c r="O185" s="196"/>
      <c r="P185" s="15">
        <v>18.5</v>
      </c>
      <c r="Q185" s="21">
        <v>10.5</v>
      </c>
      <c r="R185" s="36">
        <v>100</v>
      </c>
      <c r="S185" s="44">
        <v>80</v>
      </c>
      <c r="T185" s="47">
        <v>12</v>
      </c>
      <c r="U185" s="41">
        <v>976</v>
      </c>
      <c r="V185" s="8"/>
    </row>
    <row r="186" spans="1:22">
      <c r="A186" s="20">
        <v>20</v>
      </c>
      <c r="B186" s="196"/>
      <c r="C186" s="97">
        <v>19.5</v>
      </c>
      <c r="D186" s="108">
        <v>9.5</v>
      </c>
      <c r="E186" s="36">
        <v>82</v>
      </c>
      <c r="F186" s="44">
        <v>35</v>
      </c>
      <c r="G186" s="47">
        <v>1.5</v>
      </c>
      <c r="H186" s="41">
        <v>12</v>
      </c>
      <c r="I186" s="196"/>
      <c r="J186" s="15">
        <v>20</v>
      </c>
      <c r="K186" s="21">
        <v>10</v>
      </c>
      <c r="L186" s="36">
        <v>92</v>
      </c>
      <c r="M186" s="44">
        <v>41</v>
      </c>
      <c r="N186" s="17">
        <v>4</v>
      </c>
      <c r="O186" s="196"/>
      <c r="P186" s="15">
        <v>18.5</v>
      </c>
      <c r="Q186" s="21">
        <v>11</v>
      </c>
      <c r="R186" s="36">
        <v>100</v>
      </c>
      <c r="S186" s="44">
        <v>50</v>
      </c>
      <c r="T186" s="47">
        <v>13.4</v>
      </c>
      <c r="U186" s="41">
        <v>980</v>
      </c>
      <c r="V186" s="8"/>
    </row>
    <row r="187" spans="1:22">
      <c r="A187" s="20">
        <v>21</v>
      </c>
      <c r="B187" s="196"/>
      <c r="C187" s="97">
        <v>28.5</v>
      </c>
      <c r="D187" s="108">
        <v>10</v>
      </c>
      <c r="E187" s="36">
        <v>80</v>
      </c>
      <c r="F187" s="44">
        <v>17</v>
      </c>
      <c r="G187" s="47"/>
      <c r="H187" s="41">
        <v>14</v>
      </c>
      <c r="I187" s="196"/>
      <c r="J187" s="15">
        <v>24</v>
      </c>
      <c r="K187" s="21">
        <v>10</v>
      </c>
      <c r="L187" s="36">
        <v>92</v>
      </c>
      <c r="M187" s="44">
        <v>20</v>
      </c>
      <c r="N187" s="17"/>
      <c r="O187" s="196"/>
      <c r="P187" s="15">
        <v>24</v>
      </c>
      <c r="Q187" s="21">
        <v>8</v>
      </c>
      <c r="R187" s="36">
        <v>99</v>
      </c>
      <c r="S187" s="44">
        <v>25</v>
      </c>
      <c r="T187" s="47"/>
      <c r="U187" s="41">
        <v>986</v>
      </c>
      <c r="V187" s="8"/>
    </row>
    <row r="188" spans="1:22">
      <c r="A188" s="20">
        <v>22</v>
      </c>
      <c r="B188" s="196"/>
      <c r="C188" s="97">
        <v>23.5</v>
      </c>
      <c r="D188" s="108">
        <v>8</v>
      </c>
      <c r="E188" s="36">
        <v>80</v>
      </c>
      <c r="F188" s="44">
        <v>18</v>
      </c>
      <c r="G188" s="47"/>
      <c r="H188" s="41">
        <v>17.5</v>
      </c>
      <c r="I188" s="196"/>
      <c r="J188" s="15">
        <v>23</v>
      </c>
      <c r="K188" s="21">
        <v>7</v>
      </c>
      <c r="L188" s="36">
        <v>92</v>
      </c>
      <c r="M188" s="44">
        <v>20</v>
      </c>
      <c r="N188" s="17"/>
      <c r="O188" s="196"/>
      <c r="P188" s="15">
        <v>23</v>
      </c>
      <c r="Q188" s="21">
        <v>7.5</v>
      </c>
      <c r="R188" s="36">
        <v>98</v>
      </c>
      <c r="S188" s="44">
        <v>25</v>
      </c>
      <c r="T188" s="47"/>
      <c r="U188" s="41">
        <v>986</v>
      </c>
      <c r="V188" s="8"/>
    </row>
    <row r="189" spans="1:22">
      <c r="A189" s="20">
        <v>23</v>
      </c>
      <c r="B189" s="196"/>
      <c r="C189" s="97">
        <v>25</v>
      </c>
      <c r="D189" s="108">
        <v>8.5</v>
      </c>
      <c r="E189" s="36">
        <v>54</v>
      </c>
      <c r="F189" s="44">
        <v>22</v>
      </c>
      <c r="G189" s="47"/>
      <c r="H189" s="41">
        <v>16.5</v>
      </c>
      <c r="I189" s="196"/>
      <c r="J189" s="15">
        <v>25</v>
      </c>
      <c r="K189" s="21">
        <v>8</v>
      </c>
      <c r="L189" s="36">
        <v>81</v>
      </c>
      <c r="M189" s="44">
        <v>23</v>
      </c>
      <c r="N189" s="17"/>
      <c r="O189" s="196"/>
      <c r="P189" s="15">
        <v>25.5</v>
      </c>
      <c r="Q189" s="21">
        <v>11</v>
      </c>
      <c r="R189" s="36">
        <v>90</v>
      </c>
      <c r="S189" s="44">
        <v>32</v>
      </c>
      <c r="T189" s="47"/>
      <c r="U189" s="41">
        <v>982</v>
      </c>
      <c r="V189" s="8"/>
    </row>
    <row r="190" spans="1:22">
      <c r="A190" s="20">
        <v>24</v>
      </c>
      <c r="B190" s="196"/>
      <c r="C190" s="97">
        <v>23.5</v>
      </c>
      <c r="D190" s="108">
        <v>12</v>
      </c>
      <c r="E190" s="36">
        <v>51</v>
      </c>
      <c r="F190" s="44">
        <v>28</v>
      </c>
      <c r="G190" s="47"/>
      <c r="H190" s="41">
        <v>21.5</v>
      </c>
      <c r="I190" s="196"/>
      <c r="J190" s="15">
        <v>23</v>
      </c>
      <c r="K190" s="21">
        <v>11</v>
      </c>
      <c r="L190" s="36">
        <v>76</v>
      </c>
      <c r="M190" s="44">
        <v>32</v>
      </c>
      <c r="N190" s="17"/>
      <c r="O190" s="196"/>
      <c r="P190" s="15">
        <v>22</v>
      </c>
      <c r="Q190" s="21"/>
      <c r="R190" s="36"/>
      <c r="S190" s="44">
        <v>40</v>
      </c>
      <c r="T190" s="47"/>
      <c r="U190" s="41">
        <v>981</v>
      </c>
      <c r="V190" s="8"/>
    </row>
    <row r="191" spans="1:22">
      <c r="A191" s="20">
        <v>25</v>
      </c>
      <c r="B191" s="196"/>
      <c r="C191" s="97">
        <v>27</v>
      </c>
      <c r="D191" s="108">
        <v>11.5</v>
      </c>
      <c r="E191" s="36">
        <v>72</v>
      </c>
      <c r="F191" s="44">
        <v>24</v>
      </c>
      <c r="G191" s="47"/>
      <c r="H191" s="41">
        <v>23.5</v>
      </c>
      <c r="I191" s="196"/>
      <c r="J191" s="15">
        <v>29</v>
      </c>
      <c r="K191" s="21">
        <v>10</v>
      </c>
      <c r="L191" s="36">
        <v>85</v>
      </c>
      <c r="M191" s="44">
        <v>24</v>
      </c>
      <c r="N191" s="17"/>
      <c r="O191" s="196"/>
      <c r="P191" s="15">
        <v>27</v>
      </c>
      <c r="Q191" s="21">
        <v>14</v>
      </c>
      <c r="R191" s="36">
        <v>94</v>
      </c>
      <c r="S191" s="44">
        <v>35</v>
      </c>
      <c r="T191" s="47"/>
      <c r="U191" s="41">
        <v>981</v>
      </c>
      <c r="V191" s="8"/>
    </row>
    <row r="192" spans="1:22">
      <c r="A192" s="20">
        <v>26</v>
      </c>
      <c r="B192" s="196"/>
      <c r="C192" s="97">
        <v>25.5</v>
      </c>
      <c r="D192" s="108">
        <v>13.5</v>
      </c>
      <c r="E192" s="36">
        <v>75</v>
      </c>
      <c r="F192" s="44">
        <v>30</v>
      </c>
      <c r="G192" s="47"/>
      <c r="H192" s="41">
        <v>20.5</v>
      </c>
      <c r="I192" s="196"/>
      <c r="J192" s="15">
        <v>26</v>
      </c>
      <c r="K192" s="21">
        <v>14</v>
      </c>
      <c r="L192" s="36">
        <v>81</v>
      </c>
      <c r="M192" s="44">
        <v>31</v>
      </c>
      <c r="N192" s="17"/>
      <c r="O192" s="196"/>
      <c r="P192" s="15">
        <v>23.5</v>
      </c>
      <c r="Q192" s="21">
        <v>12</v>
      </c>
      <c r="R192" s="36">
        <v>99</v>
      </c>
      <c r="S192" s="44">
        <v>41</v>
      </c>
      <c r="T192" s="47"/>
      <c r="U192" s="41">
        <v>980</v>
      </c>
      <c r="V192" s="8"/>
    </row>
    <row r="193" spans="1:64">
      <c r="A193" s="20">
        <v>27</v>
      </c>
      <c r="B193" s="196"/>
      <c r="C193" s="97">
        <v>23.5</v>
      </c>
      <c r="D193" s="108">
        <v>12</v>
      </c>
      <c r="E193" s="36">
        <v>80</v>
      </c>
      <c r="F193" s="44">
        <v>29</v>
      </c>
      <c r="G193" s="47"/>
      <c r="H193" s="41">
        <v>19</v>
      </c>
      <c r="I193" s="196"/>
      <c r="J193" s="15">
        <v>24</v>
      </c>
      <c r="K193" s="21">
        <v>12</v>
      </c>
      <c r="L193" s="36">
        <v>91</v>
      </c>
      <c r="M193" s="44">
        <v>24</v>
      </c>
      <c r="N193" s="17"/>
      <c r="O193" s="196"/>
      <c r="P193" s="15">
        <v>23</v>
      </c>
      <c r="Q193" s="21">
        <v>10.5</v>
      </c>
      <c r="R193" s="36">
        <v>100</v>
      </c>
      <c r="S193" s="44">
        <v>42</v>
      </c>
      <c r="T193" s="47"/>
      <c r="U193" s="41">
        <v>983</v>
      </c>
      <c r="V193" s="8"/>
    </row>
    <row r="194" spans="1:64">
      <c r="A194" s="20">
        <v>28</v>
      </c>
      <c r="B194" s="196"/>
      <c r="C194" s="97">
        <v>28</v>
      </c>
      <c r="D194" s="108">
        <v>10.5</v>
      </c>
      <c r="E194" s="36">
        <v>81</v>
      </c>
      <c r="F194" s="44">
        <v>24</v>
      </c>
      <c r="G194" s="47"/>
      <c r="H194" s="41">
        <v>23</v>
      </c>
      <c r="I194" s="196"/>
      <c r="J194" s="15">
        <v>29</v>
      </c>
      <c r="K194" s="21">
        <v>11</v>
      </c>
      <c r="L194" s="36">
        <v>92</v>
      </c>
      <c r="M194" s="44">
        <v>25</v>
      </c>
      <c r="N194" s="17"/>
      <c r="O194" s="196"/>
      <c r="P194" s="15">
        <v>29</v>
      </c>
      <c r="Q194" s="21">
        <v>10</v>
      </c>
      <c r="R194" s="36">
        <v>94</v>
      </c>
      <c r="S194" s="44">
        <v>35</v>
      </c>
      <c r="T194" s="47"/>
      <c r="U194" s="41">
        <v>982</v>
      </c>
      <c r="V194" s="8"/>
    </row>
    <row r="195" spans="1:64">
      <c r="A195" s="20">
        <v>29</v>
      </c>
      <c r="B195" s="196"/>
      <c r="C195" s="97">
        <v>28</v>
      </c>
      <c r="D195" s="108">
        <v>12</v>
      </c>
      <c r="E195" s="36">
        <v>58</v>
      </c>
      <c r="F195" s="44">
        <v>21</v>
      </c>
      <c r="G195" s="47"/>
      <c r="H195" s="41">
        <v>23.5</v>
      </c>
      <c r="I195" s="196"/>
      <c r="J195" s="15">
        <v>29</v>
      </c>
      <c r="K195" s="21">
        <v>11</v>
      </c>
      <c r="L195" s="36">
        <v>80</v>
      </c>
      <c r="M195" s="44">
        <v>23</v>
      </c>
      <c r="N195" s="17"/>
      <c r="O195" s="196"/>
      <c r="P195" s="15">
        <v>28.5</v>
      </c>
      <c r="Q195" s="21">
        <v>11</v>
      </c>
      <c r="R195" s="36">
        <v>89</v>
      </c>
      <c r="S195" s="44">
        <v>30</v>
      </c>
      <c r="T195" s="47"/>
      <c r="U195" s="41">
        <v>979</v>
      </c>
      <c r="V195" s="8"/>
    </row>
    <row r="196" spans="1:64">
      <c r="A196" s="20">
        <v>30</v>
      </c>
      <c r="B196" s="196"/>
      <c r="C196" s="97">
        <v>24</v>
      </c>
      <c r="D196" s="108">
        <v>11.5</v>
      </c>
      <c r="E196" s="36">
        <v>69</v>
      </c>
      <c r="F196" s="44">
        <v>32</v>
      </c>
      <c r="G196" s="47"/>
      <c r="H196" s="41"/>
      <c r="I196" s="196"/>
      <c r="J196" s="15">
        <v>25</v>
      </c>
      <c r="K196" s="21">
        <v>12</v>
      </c>
      <c r="L196" s="36">
        <v>86</v>
      </c>
      <c r="M196" s="44">
        <v>34</v>
      </c>
      <c r="N196" s="17"/>
      <c r="O196" s="196"/>
      <c r="P196" s="15">
        <v>25</v>
      </c>
      <c r="Q196" s="21">
        <v>12</v>
      </c>
      <c r="R196" s="36">
        <v>100</v>
      </c>
      <c r="S196" s="44">
        <v>45</v>
      </c>
      <c r="T196" s="47"/>
      <c r="U196" s="41">
        <v>983</v>
      </c>
      <c r="V196" s="8"/>
    </row>
    <row r="197" spans="1:64" ht="13.5" thickBot="1">
      <c r="A197" s="31">
        <v>31</v>
      </c>
      <c r="B197" s="196"/>
      <c r="C197" s="105">
        <v>31.5</v>
      </c>
      <c r="D197" s="109">
        <v>13</v>
      </c>
      <c r="E197" s="38">
        <v>73</v>
      </c>
      <c r="F197" s="45">
        <v>33</v>
      </c>
      <c r="G197" s="48"/>
      <c r="H197" s="42"/>
      <c r="I197" s="196"/>
      <c r="J197" s="16">
        <v>27</v>
      </c>
      <c r="K197" s="22">
        <v>13</v>
      </c>
      <c r="L197" s="38">
        <v>90</v>
      </c>
      <c r="M197" s="45">
        <v>35</v>
      </c>
      <c r="N197" s="18"/>
      <c r="O197" s="196"/>
      <c r="P197" s="16">
        <v>26</v>
      </c>
      <c r="Q197" s="22"/>
      <c r="R197" s="38"/>
      <c r="S197" s="45">
        <v>45</v>
      </c>
      <c r="T197" s="48"/>
      <c r="U197" s="42">
        <v>983</v>
      </c>
      <c r="V197" s="8"/>
    </row>
    <row r="198" spans="1:64" s="111" customFormat="1">
      <c r="A198" s="207"/>
      <c r="B198" s="196"/>
      <c r="C198" s="93"/>
      <c r="D198" s="94"/>
      <c r="E198" s="187"/>
      <c r="F198" s="188"/>
      <c r="G198" s="99" t="s">
        <v>44</v>
      </c>
      <c r="H198" s="182"/>
      <c r="I198" s="196"/>
      <c r="J198" s="93"/>
      <c r="K198" s="94"/>
      <c r="L198" s="187"/>
      <c r="M198" s="188"/>
      <c r="N198" s="99" t="s">
        <v>44</v>
      </c>
      <c r="O198" s="196"/>
      <c r="P198" s="93"/>
      <c r="Q198" s="94"/>
      <c r="R198" s="187"/>
      <c r="S198" s="188"/>
      <c r="T198" s="99" t="s">
        <v>44</v>
      </c>
      <c r="U198" s="182"/>
      <c r="V198" s="8"/>
      <c r="W198" s="4"/>
      <c r="X198" s="4"/>
      <c r="Y198" s="4"/>
      <c r="Z198" s="4"/>
      <c r="AA198" s="4"/>
      <c r="AB198" s="4"/>
      <c r="AC198" s="4"/>
      <c r="AD198" s="4"/>
      <c r="AE198" s="4"/>
      <c r="AF198" s="4"/>
      <c r="AG198" s="4"/>
      <c r="AH198" s="4"/>
      <c r="AI198" s="4"/>
      <c r="AJ198" s="4"/>
      <c r="AK198" s="4"/>
      <c r="AL198" s="4"/>
      <c r="AM198" s="4"/>
      <c r="AN198" s="4"/>
      <c r="AO198" s="4"/>
      <c r="AP198" s="4"/>
      <c r="AQ198" s="4"/>
      <c r="AR198" s="4"/>
      <c r="AS198" s="4"/>
      <c r="AT198" s="4"/>
      <c r="AU198" s="4"/>
      <c r="AV198" s="4"/>
      <c r="AW198" s="4"/>
      <c r="AX198" s="4"/>
      <c r="AY198" s="4"/>
      <c r="AZ198" s="4"/>
      <c r="BA198" s="4"/>
      <c r="BB198" s="4"/>
      <c r="BC198" s="4"/>
      <c r="BD198" s="4"/>
      <c r="BE198" s="4"/>
      <c r="BF198" s="4"/>
      <c r="BG198" s="4"/>
      <c r="BH198" s="4"/>
      <c r="BI198" s="4"/>
      <c r="BJ198" s="4"/>
      <c r="BK198" s="4"/>
      <c r="BL198" s="4"/>
    </row>
    <row r="199" spans="1:64" s="111" customFormat="1">
      <c r="A199" s="208"/>
      <c r="B199" s="196"/>
      <c r="C199" s="185" t="s">
        <v>43</v>
      </c>
      <c r="D199" s="186"/>
      <c r="E199" s="189"/>
      <c r="F199" s="190"/>
      <c r="G199" s="100">
        <f>SUM(G167:G198)</f>
        <v>12.8</v>
      </c>
      <c r="H199" s="183"/>
      <c r="I199" s="196"/>
      <c r="J199" s="193" t="s">
        <v>43</v>
      </c>
      <c r="K199" s="194"/>
      <c r="L199" s="189"/>
      <c r="M199" s="190"/>
      <c r="N199" s="100">
        <f>SUM(N167:N198)</f>
        <v>17</v>
      </c>
      <c r="O199" s="196"/>
      <c r="P199" s="193" t="s">
        <v>43</v>
      </c>
      <c r="Q199" s="194"/>
      <c r="R199" s="189"/>
      <c r="S199" s="190"/>
      <c r="T199" s="100"/>
      <c r="U199" s="183"/>
      <c r="V199" s="8"/>
      <c r="W199" s="4"/>
      <c r="X199" s="4"/>
      <c r="Y199" s="4"/>
      <c r="Z199" s="4"/>
      <c r="AA199" s="4"/>
      <c r="AB199" s="4"/>
      <c r="AC199" s="4"/>
      <c r="AD199" s="4"/>
      <c r="AE199" s="4"/>
      <c r="AF199" s="4"/>
      <c r="AG199" s="4"/>
      <c r="AH199" s="4"/>
      <c r="AI199" s="4"/>
      <c r="AJ199" s="4"/>
      <c r="AK199" s="4"/>
      <c r="AL199" s="4"/>
      <c r="AM199" s="4"/>
      <c r="AN199" s="4"/>
      <c r="AO199" s="4"/>
      <c r="AP199" s="4"/>
      <c r="AQ199" s="4"/>
      <c r="AR199" s="4"/>
      <c r="AS199" s="4"/>
      <c r="AT199" s="4"/>
      <c r="AU199" s="4"/>
      <c r="AV199" s="4"/>
      <c r="AW199" s="4"/>
      <c r="AX199" s="4"/>
      <c r="AY199" s="4"/>
      <c r="AZ199" s="4"/>
      <c r="BA199" s="4"/>
      <c r="BB199" s="4"/>
      <c r="BC199" s="4"/>
      <c r="BD199" s="4"/>
      <c r="BE199" s="4"/>
      <c r="BF199" s="4"/>
      <c r="BG199" s="4"/>
      <c r="BH199" s="4"/>
      <c r="BI199" s="4"/>
      <c r="BJ199" s="4"/>
      <c r="BK199" s="4"/>
      <c r="BL199" s="4"/>
    </row>
    <row r="200" spans="1:64" s="111" customFormat="1">
      <c r="A200" s="208"/>
      <c r="B200" s="196"/>
      <c r="C200" s="162">
        <f>AVERAGE(C167:C197)</f>
        <v>27.483870967741936</v>
      </c>
      <c r="D200" s="163">
        <f>AVERAGE(D167:D197)</f>
        <v>12.14516129032258</v>
      </c>
      <c r="E200" s="189"/>
      <c r="F200" s="190"/>
      <c r="G200" s="92" t="s">
        <v>45</v>
      </c>
      <c r="H200" s="183"/>
      <c r="I200" s="196"/>
      <c r="J200" s="101"/>
      <c r="K200" s="102"/>
      <c r="L200" s="189"/>
      <c r="M200" s="190"/>
      <c r="N200" s="92" t="s">
        <v>45</v>
      </c>
      <c r="O200" s="196"/>
      <c r="P200" s="101"/>
      <c r="Q200" s="102"/>
      <c r="R200" s="189"/>
      <c r="S200" s="190"/>
      <c r="T200" s="92" t="s">
        <v>45</v>
      </c>
      <c r="U200" s="183"/>
      <c r="V200" s="8"/>
      <c r="W200" s="4"/>
      <c r="X200" s="4"/>
      <c r="Y200" s="4"/>
      <c r="Z200" s="4"/>
      <c r="AA200" s="4"/>
      <c r="AB200" s="4"/>
      <c r="AC200" s="4"/>
      <c r="AD200" s="4"/>
      <c r="AE200" s="4"/>
      <c r="AF200" s="4"/>
      <c r="AG200" s="4"/>
      <c r="AH200" s="4"/>
      <c r="AI200" s="4"/>
      <c r="AJ200" s="4"/>
      <c r="AK200" s="4"/>
      <c r="AL200" s="4"/>
      <c r="AM200" s="4"/>
      <c r="AN200" s="4"/>
      <c r="AO200" s="4"/>
      <c r="AP200" s="4"/>
      <c r="AQ200" s="4"/>
      <c r="AR200" s="4"/>
      <c r="AS200" s="4"/>
      <c r="AT200" s="4"/>
      <c r="AU200" s="4"/>
      <c r="AV200" s="4"/>
      <c r="AW200" s="4"/>
      <c r="AX200" s="4"/>
      <c r="AY200" s="4"/>
      <c r="AZ200" s="4"/>
      <c r="BA200" s="4"/>
      <c r="BB200" s="4"/>
      <c r="BC200" s="4"/>
      <c r="BD200" s="4"/>
      <c r="BE200" s="4"/>
      <c r="BF200" s="4"/>
      <c r="BG200" s="4"/>
      <c r="BH200" s="4"/>
      <c r="BI200" s="4"/>
      <c r="BJ200" s="4"/>
      <c r="BK200" s="4"/>
      <c r="BL200" s="4"/>
    </row>
    <row r="201" spans="1:64" s="111" customFormat="1" ht="13.5" thickBot="1">
      <c r="A201" s="209"/>
      <c r="B201" s="197"/>
      <c r="C201" s="90"/>
      <c r="D201" s="91"/>
      <c r="E201" s="191"/>
      <c r="F201" s="192"/>
      <c r="G201" s="103">
        <f>COUNT(G167:G197)</f>
        <v>2</v>
      </c>
      <c r="H201" s="184"/>
      <c r="I201" s="197"/>
      <c r="J201" s="90"/>
      <c r="K201" s="91"/>
      <c r="L201" s="191"/>
      <c r="M201" s="192"/>
      <c r="N201" s="103">
        <f>COUNT(N167:N197)</f>
        <v>2</v>
      </c>
      <c r="O201" s="197"/>
      <c r="P201" s="90"/>
      <c r="Q201" s="91"/>
      <c r="R201" s="191"/>
      <c r="S201" s="192"/>
      <c r="T201" s="103">
        <f>COUNT(T167:T197)</f>
        <v>2</v>
      </c>
      <c r="U201" s="184"/>
      <c r="V201" s="8"/>
      <c r="W201" s="4"/>
      <c r="X201" s="4"/>
      <c r="Y201" s="4"/>
      <c r="Z201" s="4"/>
      <c r="AA201" s="4"/>
      <c r="AB201" s="4"/>
      <c r="AC201" s="4"/>
      <c r="AD201" s="4"/>
      <c r="AE201" s="4"/>
      <c r="AF201" s="4"/>
      <c r="AG201" s="4"/>
      <c r="AH201" s="4"/>
      <c r="AI201" s="4"/>
      <c r="AJ201" s="4"/>
      <c r="AK201" s="4"/>
      <c r="AL201" s="4"/>
      <c r="AM201" s="4"/>
      <c r="AN201" s="4"/>
      <c r="AO201" s="4"/>
      <c r="AP201" s="4"/>
      <c r="AQ201" s="4"/>
      <c r="AR201" s="4"/>
      <c r="AS201" s="4"/>
      <c r="AT201" s="4"/>
      <c r="AU201" s="4"/>
      <c r="AV201" s="4"/>
      <c r="AW201" s="4"/>
      <c r="AX201" s="4"/>
      <c r="AY201" s="4"/>
      <c r="AZ201" s="4"/>
      <c r="BA201" s="4"/>
      <c r="BB201" s="4"/>
      <c r="BC201" s="4"/>
      <c r="BD201" s="4"/>
      <c r="BE201" s="4"/>
      <c r="BF201" s="4"/>
      <c r="BG201" s="4"/>
      <c r="BH201" s="4"/>
      <c r="BI201" s="4"/>
      <c r="BJ201" s="4"/>
      <c r="BK201" s="4"/>
      <c r="BL201" s="4"/>
    </row>
    <row r="202" spans="1:64" s="111" customFormat="1" ht="54.95" customHeight="1" thickBot="1">
      <c r="A202" s="119"/>
      <c r="B202" s="120"/>
      <c r="C202" s="145"/>
      <c r="D202" s="145"/>
      <c r="E202" s="121"/>
      <c r="F202" s="121"/>
      <c r="G202" s="121"/>
      <c r="H202" s="121"/>
      <c r="I202" s="120"/>
      <c r="J202" s="121"/>
      <c r="K202" s="121"/>
      <c r="L202" s="121"/>
      <c r="M202" s="121"/>
      <c r="N202" s="121"/>
      <c r="O202" s="120"/>
      <c r="P202" s="121"/>
      <c r="Q202" s="121"/>
      <c r="R202" s="121"/>
      <c r="S202" s="121"/>
      <c r="T202" s="121"/>
      <c r="U202" s="122"/>
      <c r="V202" s="8"/>
      <c r="W202" s="4"/>
      <c r="X202" s="4"/>
      <c r="Y202" s="4"/>
      <c r="Z202" s="4"/>
      <c r="AA202" s="4"/>
      <c r="AB202" s="4"/>
      <c r="AC202" s="4"/>
      <c r="AD202" s="4"/>
      <c r="AE202" s="4"/>
      <c r="AF202" s="4"/>
      <c r="AG202" s="4"/>
      <c r="AH202" s="4"/>
      <c r="AI202" s="4"/>
      <c r="AJ202" s="4"/>
      <c r="AK202" s="4"/>
      <c r="AL202" s="4"/>
      <c r="AM202" s="4"/>
      <c r="AN202" s="4"/>
      <c r="AO202" s="4"/>
      <c r="AP202" s="4"/>
      <c r="AQ202" s="4"/>
      <c r="AR202" s="4"/>
      <c r="AS202" s="4"/>
      <c r="AT202" s="4"/>
      <c r="AU202" s="4"/>
      <c r="AV202" s="4"/>
      <c r="AW202" s="4"/>
      <c r="AX202" s="4"/>
      <c r="AY202" s="4"/>
      <c r="AZ202" s="4"/>
      <c r="BA202" s="4"/>
      <c r="BB202" s="4"/>
      <c r="BC202" s="4"/>
      <c r="BD202" s="4"/>
      <c r="BE202" s="4"/>
      <c r="BF202" s="4"/>
      <c r="BG202" s="4"/>
      <c r="BH202" s="4"/>
      <c r="BI202" s="4"/>
      <c r="BJ202" s="4"/>
      <c r="BK202" s="4"/>
      <c r="BL202" s="4"/>
    </row>
    <row r="203" spans="1:64" ht="24" customHeight="1" thickBot="1">
      <c r="A203" s="220" t="s">
        <v>35</v>
      </c>
      <c r="B203" s="221"/>
      <c r="C203" s="221"/>
      <c r="D203" s="221"/>
      <c r="E203" s="221"/>
      <c r="F203" s="221"/>
      <c r="G203" s="221"/>
      <c r="H203" s="221"/>
      <c r="I203" s="221"/>
      <c r="J203" s="221"/>
      <c r="K203" s="221"/>
      <c r="L203" s="221"/>
      <c r="M203" s="221"/>
      <c r="N203" s="221"/>
      <c r="O203" s="221"/>
      <c r="P203" s="221"/>
      <c r="Q203" s="221"/>
      <c r="R203" s="221"/>
      <c r="S203" s="221"/>
      <c r="T203" s="221"/>
      <c r="U203" s="222"/>
      <c r="V203" s="9"/>
    </row>
    <row r="204" spans="1:64" ht="32.25" customHeight="1" thickBot="1">
      <c r="A204" s="218" t="s">
        <v>0</v>
      </c>
      <c r="B204" s="195" t="s">
        <v>26</v>
      </c>
      <c r="C204" s="223" t="s">
        <v>1</v>
      </c>
      <c r="D204" s="211"/>
      <c r="E204" s="198" t="s">
        <v>2</v>
      </c>
      <c r="F204" s="199"/>
      <c r="G204" s="28" t="s">
        <v>3</v>
      </c>
      <c r="H204" s="29" t="s">
        <v>28</v>
      </c>
      <c r="I204" s="195" t="s">
        <v>24</v>
      </c>
      <c r="J204" s="200" t="s">
        <v>1</v>
      </c>
      <c r="K204" s="199"/>
      <c r="L204" s="198" t="s">
        <v>2</v>
      </c>
      <c r="M204" s="199"/>
      <c r="N204" s="28" t="s">
        <v>3</v>
      </c>
      <c r="O204" s="195" t="s">
        <v>25</v>
      </c>
      <c r="P204" s="198" t="s">
        <v>1</v>
      </c>
      <c r="Q204" s="199"/>
      <c r="R204" s="198" t="s">
        <v>2</v>
      </c>
      <c r="S204" s="199"/>
      <c r="T204" s="28" t="s">
        <v>3</v>
      </c>
      <c r="U204" s="28" t="s">
        <v>27</v>
      </c>
      <c r="V204" s="9"/>
    </row>
    <row r="205" spans="1:64" ht="13.5" customHeight="1" thickBot="1">
      <c r="A205" s="219"/>
      <c r="B205" s="196"/>
      <c r="C205" s="135" t="s">
        <v>4</v>
      </c>
      <c r="D205" s="136" t="s">
        <v>5</v>
      </c>
      <c r="E205" s="52" t="s">
        <v>6</v>
      </c>
      <c r="F205" s="57" t="s">
        <v>7</v>
      </c>
      <c r="G205" s="54" t="s">
        <v>8</v>
      </c>
      <c r="H205" s="54" t="s">
        <v>9</v>
      </c>
      <c r="I205" s="196"/>
      <c r="J205" s="52" t="s">
        <v>4</v>
      </c>
      <c r="K205" s="55" t="s">
        <v>5</v>
      </c>
      <c r="L205" s="52" t="s">
        <v>6</v>
      </c>
      <c r="M205" s="57" t="s">
        <v>7</v>
      </c>
      <c r="N205" s="54" t="s">
        <v>8</v>
      </c>
      <c r="O205" s="196"/>
      <c r="P205" s="52" t="s">
        <v>4</v>
      </c>
      <c r="Q205" s="55" t="s">
        <v>5</v>
      </c>
      <c r="R205" s="52" t="s">
        <v>6</v>
      </c>
      <c r="S205" s="57" t="s">
        <v>7</v>
      </c>
      <c r="T205" s="54" t="s">
        <v>8</v>
      </c>
      <c r="U205" s="54" t="s">
        <v>11</v>
      </c>
      <c r="V205" s="9"/>
    </row>
    <row r="206" spans="1:64">
      <c r="A206" s="30">
        <v>1</v>
      </c>
      <c r="B206" s="196"/>
      <c r="C206" s="95">
        <v>28</v>
      </c>
      <c r="D206" s="107">
        <v>17</v>
      </c>
      <c r="E206" s="34">
        <v>70</v>
      </c>
      <c r="F206" s="51">
        <v>22</v>
      </c>
      <c r="G206" s="46"/>
      <c r="H206" s="49">
        <v>24</v>
      </c>
      <c r="I206" s="196"/>
      <c r="J206" s="32">
        <v>29</v>
      </c>
      <c r="K206" s="157">
        <v>16</v>
      </c>
      <c r="L206" s="155">
        <v>91</v>
      </c>
      <c r="M206" s="44">
        <v>21</v>
      </c>
      <c r="N206" s="33"/>
      <c r="O206" s="196"/>
      <c r="P206" s="15">
        <v>29</v>
      </c>
      <c r="Q206" s="21">
        <v>13</v>
      </c>
      <c r="R206" s="36">
        <v>80</v>
      </c>
      <c r="S206" s="44">
        <v>30</v>
      </c>
      <c r="T206" s="47"/>
      <c r="U206" s="78">
        <v>982</v>
      </c>
      <c r="V206" s="9"/>
    </row>
    <row r="207" spans="1:64">
      <c r="A207" s="20">
        <v>2</v>
      </c>
      <c r="B207" s="196"/>
      <c r="C207" s="97">
        <v>30</v>
      </c>
      <c r="D207" s="108">
        <v>13.5</v>
      </c>
      <c r="E207" s="36">
        <v>54</v>
      </c>
      <c r="F207" s="44">
        <v>28</v>
      </c>
      <c r="G207" s="47"/>
      <c r="H207" s="41">
        <v>24</v>
      </c>
      <c r="I207" s="196"/>
      <c r="J207" s="15">
        <v>31</v>
      </c>
      <c r="K207" s="158">
        <v>13</v>
      </c>
      <c r="L207" s="156">
        <v>61</v>
      </c>
      <c r="M207" s="44">
        <v>29</v>
      </c>
      <c r="N207" s="17"/>
      <c r="O207" s="196"/>
      <c r="P207" s="15">
        <v>31.5</v>
      </c>
      <c r="Q207" s="21">
        <v>15</v>
      </c>
      <c r="R207" s="36">
        <v>90</v>
      </c>
      <c r="S207" s="44">
        <v>35</v>
      </c>
      <c r="T207" s="47"/>
      <c r="U207" s="78">
        <v>985</v>
      </c>
      <c r="V207" s="9"/>
    </row>
    <row r="208" spans="1:64">
      <c r="A208" s="20">
        <v>3</v>
      </c>
      <c r="B208" s="196"/>
      <c r="C208" s="97">
        <v>31</v>
      </c>
      <c r="D208" s="108">
        <v>15.5</v>
      </c>
      <c r="E208" s="36">
        <v>55</v>
      </c>
      <c r="F208" s="44">
        <v>24</v>
      </c>
      <c r="G208" s="47"/>
      <c r="H208" s="41">
        <v>26</v>
      </c>
      <c r="I208" s="196"/>
      <c r="J208" s="15">
        <v>33</v>
      </c>
      <c r="K208" s="158">
        <v>15</v>
      </c>
      <c r="L208" s="156">
        <v>76</v>
      </c>
      <c r="M208" s="44">
        <v>23</v>
      </c>
      <c r="N208" s="17"/>
      <c r="O208" s="196"/>
      <c r="P208" s="15">
        <v>31.5</v>
      </c>
      <c r="Q208" s="21">
        <v>15</v>
      </c>
      <c r="R208" s="36">
        <v>95</v>
      </c>
      <c r="S208" s="44">
        <v>30</v>
      </c>
      <c r="T208" s="47"/>
      <c r="U208" s="78">
        <v>988</v>
      </c>
      <c r="V208" s="9"/>
    </row>
    <row r="209" spans="1:22">
      <c r="A209" s="20">
        <v>4</v>
      </c>
      <c r="B209" s="196"/>
      <c r="C209" s="97">
        <v>32</v>
      </c>
      <c r="D209" s="108">
        <v>16.5</v>
      </c>
      <c r="E209" s="36">
        <v>50</v>
      </c>
      <c r="F209" s="44">
        <v>22</v>
      </c>
      <c r="G209" s="47"/>
      <c r="H209" s="41">
        <v>26.5</v>
      </c>
      <c r="I209" s="196"/>
      <c r="J209" s="15">
        <v>33</v>
      </c>
      <c r="K209" s="158">
        <v>16</v>
      </c>
      <c r="L209" s="156">
        <v>74</v>
      </c>
      <c r="M209" s="44">
        <v>22</v>
      </c>
      <c r="N209" s="17"/>
      <c r="O209" s="196"/>
      <c r="P209" s="15">
        <v>33</v>
      </c>
      <c r="Q209" s="21">
        <v>13</v>
      </c>
      <c r="R209" s="36">
        <v>84</v>
      </c>
      <c r="S209" s="44">
        <v>30</v>
      </c>
      <c r="T209" s="47"/>
      <c r="U209" s="78">
        <v>987</v>
      </c>
      <c r="V209" s="9"/>
    </row>
    <row r="210" spans="1:22">
      <c r="A210" s="20">
        <v>5</v>
      </c>
      <c r="B210" s="196"/>
      <c r="C210" s="97">
        <v>32</v>
      </c>
      <c r="D210" s="108">
        <v>15.5</v>
      </c>
      <c r="E210" s="36">
        <v>49</v>
      </c>
      <c r="F210" s="44">
        <v>20</v>
      </c>
      <c r="G210" s="47"/>
      <c r="H210" s="41">
        <v>28</v>
      </c>
      <c r="I210" s="196"/>
      <c r="J210" s="15">
        <v>34</v>
      </c>
      <c r="K210" s="158">
        <v>14</v>
      </c>
      <c r="L210" s="156">
        <v>67</v>
      </c>
      <c r="M210" s="44">
        <v>19</v>
      </c>
      <c r="N210" s="17"/>
      <c r="O210" s="196"/>
      <c r="P210" s="15">
        <v>32</v>
      </c>
      <c r="Q210" s="21">
        <v>14</v>
      </c>
      <c r="R210" s="36">
        <v>70</v>
      </c>
      <c r="S210" s="44">
        <v>25</v>
      </c>
      <c r="T210" s="47"/>
      <c r="U210" s="78">
        <v>986</v>
      </c>
      <c r="V210" s="9"/>
    </row>
    <row r="211" spans="1:22">
      <c r="A211" s="20">
        <v>6</v>
      </c>
      <c r="B211" s="196"/>
      <c r="C211" s="97">
        <v>35.5</v>
      </c>
      <c r="D211" s="108">
        <v>17</v>
      </c>
      <c r="E211" s="36">
        <v>53</v>
      </c>
      <c r="F211" s="44">
        <v>25</v>
      </c>
      <c r="G211" s="47"/>
      <c r="H211" s="41"/>
      <c r="I211" s="196"/>
      <c r="J211" s="15">
        <v>31</v>
      </c>
      <c r="K211" s="158">
        <v>15</v>
      </c>
      <c r="L211" s="156">
        <v>54</v>
      </c>
      <c r="M211" s="44">
        <v>30</v>
      </c>
      <c r="N211" s="17"/>
      <c r="O211" s="196"/>
      <c r="P211" s="15">
        <v>31</v>
      </c>
      <c r="Q211" s="21">
        <v>15</v>
      </c>
      <c r="R211" s="36">
        <v>94</v>
      </c>
      <c r="S211" s="44">
        <v>35</v>
      </c>
      <c r="T211" s="47"/>
      <c r="U211" s="78">
        <v>987</v>
      </c>
      <c r="V211" s="9"/>
    </row>
    <row r="212" spans="1:22">
      <c r="A212" s="20">
        <v>7</v>
      </c>
      <c r="B212" s="196"/>
      <c r="C212" s="97">
        <v>32</v>
      </c>
      <c r="D212" s="108">
        <v>15.5</v>
      </c>
      <c r="E212" s="36">
        <v>54</v>
      </c>
      <c r="F212" s="44">
        <v>30</v>
      </c>
      <c r="G212" s="47"/>
      <c r="H212" s="41"/>
      <c r="I212" s="196"/>
      <c r="J212" s="15">
        <v>33</v>
      </c>
      <c r="K212" s="158">
        <v>16</v>
      </c>
      <c r="L212" s="156">
        <v>75</v>
      </c>
      <c r="M212" s="44">
        <v>33</v>
      </c>
      <c r="N212" s="17"/>
      <c r="O212" s="196"/>
      <c r="P212" s="15">
        <v>31.5</v>
      </c>
      <c r="Q212" s="21"/>
      <c r="R212" s="36"/>
      <c r="S212" s="44">
        <v>41</v>
      </c>
      <c r="T212" s="47"/>
      <c r="U212" s="78">
        <v>987</v>
      </c>
      <c r="V212" s="9"/>
    </row>
    <row r="213" spans="1:22">
      <c r="A213" s="20">
        <v>8</v>
      </c>
      <c r="B213" s="196"/>
      <c r="C213" s="97">
        <v>31.5</v>
      </c>
      <c r="D213" s="108">
        <v>17.5</v>
      </c>
      <c r="E213" s="36">
        <v>80</v>
      </c>
      <c r="F213" s="44">
        <v>33</v>
      </c>
      <c r="G213" s="47">
        <v>6.2</v>
      </c>
      <c r="H213" s="41">
        <v>27.5</v>
      </c>
      <c r="I213" s="196"/>
      <c r="J213" s="15">
        <v>34</v>
      </c>
      <c r="K213" s="158">
        <v>17</v>
      </c>
      <c r="L213" s="156">
        <v>83</v>
      </c>
      <c r="M213" s="44">
        <v>34</v>
      </c>
      <c r="N213" s="17">
        <v>1</v>
      </c>
      <c r="O213" s="196"/>
      <c r="P213" s="15">
        <v>30</v>
      </c>
      <c r="Q213" s="21">
        <v>16.5</v>
      </c>
      <c r="R213" s="36">
        <v>97</v>
      </c>
      <c r="S213" s="44">
        <v>40</v>
      </c>
      <c r="T213" s="47"/>
      <c r="U213" s="78">
        <v>984</v>
      </c>
      <c r="V213" s="9"/>
    </row>
    <row r="214" spans="1:22">
      <c r="A214" s="20">
        <v>9</v>
      </c>
      <c r="B214" s="196"/>
      <c r="C214" s="97">
        <v>29</v>
      </c>
      <c r="D214" s="108">
        <v>16</v>
      </c>
      <c r="E214" s="36">
        <v>75</v>
      </c>
      <c r="F214" s="44">
        <v>32</v>
      </c>
      <c r="G214" s="47"/>
      <c r="H214" s="41">
        <v>23</v>
      </c>
      <c r="I214" s="196"/>
      <c r="J214" s="15">
        <v>31</v>
      </c>
      <c r="K214" s="158">
        <v>18</v>
      </c>
      <c r="L214" s="156">
        <v>87</v>
      </c>
      <c r="M214" s="44">
        <v>34</v>
      </c>
      <c r="N214" s="17"/>
      <c r="O214" s="196"/>
      <c r="P214" s="15">
        <v>29</v>
      </c>
      <c r="Q214" s="21">
        <v>17</v>
      </c>
      <c r="R214" s="36">
        <v>92</v>
      </c>
      <c r="S214" s="44">
        <v>45</v>
      </c>
      <c r="T214" s="47"/>
      <c r="U214" s="78">
        <v>982</v>
      </c>
      <c r="V214" s="9"/>
    </row>
    <row r="215" spans="1:22">
      <c r="A215" s="20">
        <v>10</v>
      </c>
      <c r="B215" s="196"/>
      <c r="C215" s="97">
        <v>29</v>
      </c>
      <c r="D215" s="108">
        <v>17</v>
      </c>
      <c r="E215" s="36">
        <v>65</v>
      </c>
      <c r="F215" s="44">
        <v>34</v>
      </c>
      <c r="G215" s="47"/>
      <c r="H215" s="41">
        <v>24.5</v>
      </c>
      <c r="I215" s="196"/>
      <c r="J215" s="15">
        <v>31</v>
      </c>
      <c r="K215" s="158">
        <v>18</v>
      </c>
      <c r="L215" s="156">
        <v>80</v>
      </c>
      <c r="M215" s="44">
        <v>35</v>
      </c>
      <c r="N215" s="17"/>
      <c r="O215" s="196"/>
      <c r="P215" s="15">
        <v>29</v>
      </c>
      <c r="Q215" s="21">
        <v>9.5</v>
      </c>
      <c r="R215" s="36">
        <v>96</v>
      </c>
      <c r="S215" s="44">
        <v>45</v>
      </c>
      <c r="T215" s="47"/>
      <c r="U215" s="78">
        <v>981</v>
      </c>
      <c r="V215" s="9"/>
    </row>
    <row r="216" spans="1:22">
      <c r="A216" s="20">
        <v>11</v>
      </c>
      <c r="B216" s="196"/>
      <c r="C216" s="97">
        <v>30</v>
      </c>
      <c r="D216" s="108">
        <v>16</v>
      </c>
      <c r="E216" s="36">
        <v>81</v>
      </c>
      <c r="F216" s="44">
        <v>27</v>
      </c>
      <c r="G216" s="47">
        <v>22.3</v>
      </c>
      <c r="H216" s="41">
        <v>25</v>
      </c>
      <c r="I216" s="196"/>
      <c r="J216" s="15">
        <v>32</v>
      </c>
      <c r="K216" s="158">
        <v>18</v>
      </c>
      <c r="L216" s="156">
        <v>89</v>
      </c>
      <c r="M216" s="44">
        <v>28</v>
      </c>
      <c r="N216" s="17">
        <v>13</v>
      </c>
      <c r="O216" s="196"/>
      <c r="P216" s="15">
        <v>29.5</v>
      </c>
      <c r="Q216" s="21">
        <v>15</v>
      </c>
      <c r="R216" s="36">
        <v>99</v>
      </c>
      <c r="S216" s="44">
        <v>35</v>
      </c>
      <c r="T216" s="47">
        <v>10</v>
      </c>
      <c r="U216" s="78">
        <v>979</v>
      </c>
      <c r="V216" s="9"/>
    </row>
    <row r="217" spans="1:22">
      <c r="A217" s="20">
        <v>12</v>
      </c>
      <c r="B217" s="196"/>
      <c r="C217" s="97">
        <v>28</v>
      </c>
      <c r="D217" s="108">
        <v>15</v>
      </c>
      <c r="E217" s="36">
        <v>81</v>
      </c>
      <c r="F217" s="44">
        <v>30</v>
      </c>
      <c r="G217" s="47"/>
      <c r="H217" s="41">
        <v>22</v>
      </c>
      <c r="I217" s="196"/>
      <c r="J217" s="15">
        <v>29</v>
      </c>
      <c r="K217" s="158">
        <v>15</v>
      </c>
      <c r="L217" s="156">
        <v>91</v>
      </c>
      <c r="M217" s="44">
        <v>33</v>
      </c>
      <c r="N217" s="17"/>
      <c r="O217" s="196"/>
      <c r="P217" s="15">
        <v>27.5</v>
      </c>
      <c r="Q217" s="21">
        <v>16</v>
      </c>
      <c r="R217" s="36">
        <v>99</v>
      </c>
      <c r="S217" s="44">
        <v>45</v>
      </c>
      <c r="T217" s="47">
        <v>5</v>
      </c>
      <c r="U217" s="78">
        <v>976</v>
      </c>
      <c r="V217" s="9"/>
    </row>
    <row r="218" spans="1:22">
      <c r="A218" s="20">
        <v>13</v>
      </c>
      <c r="B218" s="196"/>
      <c r="C218" s="97">
        <v>26</v>
      </c>
      <c r="D218" s="108">
        <v>16</v>
      </c>
      <c r="E218" s="36">
        <v>78</v>
      </c>
      <c r="F218" s="44">
        <v>35</v>
      </c>
      <c r="G218" s="47">
        <v>0.2</v>
      </c>
      <c r="H218" s="41">
        <v>21.5</v>
      </c>
      <c r="I218" s="196"/>
      <c r="J218" s="15">
        <v>28</v>
      </c>
      <c r="K218" s="158">
        <v>16</v>
      </c>
      <c r="L218" s="156">
        <v>91</v>
      </c>
      <c r="M218" s="44">
        <v>40</v>
      </c>
      <c r="N218" s="17"/>
      <c r="O218" s="196"/>
      <c r="P218" s="15">
        <v>26</v>
      </c>
      <c r="Q218" s="21">
        <v>16</v>
      </c>
      <c r="R218" s="36">
        <v>99</v>
      </c>
      <c r="S218" s="44">
        <v>65</v>
      </c>
      <c r="T218" s="47"/>
      <c r="U218" s="78">
        <v>975</v>
      </c>
      <c r="V218" s="9"/>
    </row>
    <row r="219" spans="1:22">
      <c r="A219" s="20">
        <v>14</v>
      </c>
      <c r="B219" s="196"/>
      <c r="C219" s="97">
        <v>27.5</v>
      </c>
      <c r="D219" s="108">
        <v>15</v>
      </c>
      <c r="E219" s="36">
        <v>79</v>
      </c>
      <c r="F219" s="44">
        <v>29</v>
      </c>
      <c r="G219" s="47">
        <v>4.3</v>
      </c>
      <c r="H219" s="41">
        <v>18</v>
      </c>
      <c r="I219" s="196"/>
      <c r="J219" s="15">
        <v>29</v>
      </c>
      <c r="K219" s="158">
        <v>16</v>
      </c>
      <c r="L219" s="156">
        <v>90</v>
      </c>
      <c r="M219" s="44">
        <v>30</v>
      </c>
      <c r="N219" s="17"/>
      <c r="O219" s="196"/>
      <c r="P219" s="15">
        <v>25.5</v>
      </c>
      <c r="Q219" s="21"/>
      <c r="R219" s="36"/>
      <c r="S219" s="44">
        <v>42</v>
      </c>
      <c r="T219" s="47">
        <v>6.1</v>
      </c>
      <c r="U219" s="78">
        <v>976</v>
      </c>
      <c r="V219" s="9"/>
    </row>
    <row r="220" spans="1:22">
      <c r="A220" s="20">
        <v>15</v>
      </c>
      <c r="B220" s="196"/>
      <c r="C220" s="97">
        <v>24</v>
      </c>
      <c r="D220" s="108">
        <v>14.5</v>
      </c>
      <c r="E220" s="36">
        <v>81</v>
      </c>
      <c r="F220" s="44">
        <v>39</v>
      </c>
      <c r="G220" s="47">
        <v>1.6</v>
      </c>
      <c r="H220" s="41">
        <v>22</v>
      </c>
      <c r="I220" s="196"/>
      <c r="J220" s="15">
        <v>26</v>
      </c>
      <c r="K220" s="158">
        <v>16</v>
      </c>
      <c r="L220" s="156">
        <v>91</v>
      </c>
      <c r="M220" s="44">
        <v>45</v>
      </c>
      <c r="N220" s="17">
        <v>9</v>
      </c>
      <c r="O220" s="196"/>
      <c r="P220" s="15">
        <v>23</v>
      </c>
      <c r="Q220" s="21">
        <v>15</v>
      </c>
      <c r="R220" s="36">
        <v>100</v>
      </c>
      <c r="S220" s="44">
        <v>60</v>
      </c>
      <c r="T220" s="47">
        <v>3.5</v>
      </c>
      <c r="U220" s="78">
        <v>980</v>
      </c>
      <c r="V220" s="9"/>
    </row>
    <row r="221" spans="1:22">
      <c r="A221" s="20">
        <v>16</v>
      </c>
      <c r="B221" s="196"/>
      <c r="C221" s="97">
        <v>24</v>
      </c>
      <c r="D221" s="108">
        <v>14</v>
      </c>
      <c r="E221" s="36">
        <v>81</v>
      </c>
      <c r="F221" s="44">
        <v>36</v>
      </c>
      <c r="G221" s="47">
        <v>2.2000000000000002</v>
      </c>
      <c r="H221" s="41">
        <v>20.5</v>
      </c>
      <c r="I221" s="196"/>
      <c r="J221" s="15">
        <v>26</v>
      </c>
      <c r="K221" s="158">
        <v>15</v>
      </c>
      <c r="L221" s="156">
        <v>92</v>
      </c>
      <c r="M221" s="44">
        <v>37</v>
      </c>
      <c r="N221" s="17">
        <v>2</v>
      </c>
      <c r="O221" s="196"/>
      <c r="P221" s="15">
        <v>23</v>
      </c>
      <c r="Q221" s="21">
        <v>10.5</v>
      </c>
      <c r="R221" s="36">
        <v>99</v>
      </c>
      <c r="S221" s="44">
        <v>50</v>
      </c>
      <c r="T221" s="47"/>
      <c r="U221" s="78">
        <v>982</v>
      </c>
      <c r="V221" s="9"/>
    </row>
    <row r="222" spans="1:22">
      <c r="A222" s="20">
        <v>17</v>
      </c>
      <c r="B222" s="196"/>
      <c r="C222" s="97">
        <v>28</v>
      </c>
      <c r="D222" s="108">
        <v>14.5</v>
      </c>
      <c r="E222" s="36">
        <v>80</v>
      </c>
      <c r="F222" s="44">
        <v>27</v>
      </c>
      <c r="G222" s="47"/>
      <c r="H222" s="41">
        <v>20</v>
      </c>
      <c r="I222" s="196"/>
      <c r="J222" s="15">
        <v>29</v>
      </c>
      <c r="K222" s="158">
        <v>14</v>
      </c>
      <c r="L222" s="156">
        <v>92</v>
      </c>
      <c r="M222" s="44">
        <v>29</v>
      </c>
      <c r="N222" s="17">
        <v>2</v>
      </c>
      <c r="O222" s="196"/>
      <c r="P222" s="15">
        <v>28</v>
      </c>
      <c r="Q222" s="21">
        <v>15</v>
      </c>
      <c r="R222" s="36">
        <v>95</v>
      </c>
      <c r="S222" s="44">
        <v>40</v>
      </c>
      <c r="T222" s="47"/>
      <c r="U222" s="78">
        <v>985</v>
      </c>
      <c r="V222" s="9"/>
    </row>
    <row r="223" spans="1:22">
      <c r="A223" s="20">
        <v>18</v>
      </c>
      <c r="B223" s="196"/>
      <c r="C223" s="97">
        <v>29.5</v>
      </c>
      <c r="D223" s="108">
        <v>15</v>
      </c>
      <c r="E223" s="36">
        <v>73</v>
      </c>
      <c r="F223" s="44">
        <v>24</v>
      </c>
      <c r="G223" s="47"/>
      <c r="H223" s="41">
        <v>21.5</v>
      </c>
      <c r="I223" s="196"/>
      <c r="J223" s="15">
        <v>31</v>
      </c>
      <c r="K223" s="158">
        <v>14</v>
      </c>
      <c r="L223" s="156">
        <v>90</v>
      </c>
      <c r="M223" s="44">
        <v>24</v>
      </c>
      <c r="N223" s="17"/>
      <c r="O223" s="196"/>
      <c r="P223" s="15">
        <v>31.5</v>
      </c>
      <c r="Q223" s="21">
        <v>15</v>
      </c>
      <c r="R223" s="36">
        <v>100</v>
      </c>
      <c r="S223" s="44">
        <v>30</v>
      </c>
      <c r="T223" s="47"/>
      <c r="U223" s="78">
        <v>985</v>
      </c>
      <c r="V223" s="9"/>
    </row>
    <row r="224" spans="1:22">
      <c r="A224" s="20">
        <v>19</v>
      </c>
      <c r="B224" s="196"/>
      <c r="C224" s="97">
        <v>28</v>
      </c>
      <c r="D224" s="108">
        <v>15</v>
      </c>
      <c r="E224" s="36">
        <v>78</v>
      </c>
      <c r="F224" s="44">
        <v>33</v>
      </c>
      <c r="G224" s="47"/>
      <c r="H224" s="41">
        <v>24</v>
      </c>
      <c r="I224" s="196"/>
      <c r="J224" s="15">
        <v>29</v>
      </c>
      <c r="K224" s="158">
        <v>16</v>
      </c>
      <c r="L224" s="156">
        <v>90</v>
      </c>
      <c r="M224" s="44">
        <v>35</v>
      </c>
      <c r="N224" s="17"/>
      <c r="O224" s="196"/>
      <c r="P224" s="15">
        <v>29</v>
      </c>
      <c r="Q224" s="21">
        <v>15</v>
      </c>
      <c r="R224" s="36">
        <v>100</v>
      </c>
      <c r="S224" s="44">
        <v>45</v>
      </c>
      <c r="T224" s="47"/>
      <c r="U224" s="78">
        <v>982</v>
      </c>
      <c r="V224" s="9"/>
    </row>
    <row r="225" spans="1:22">
      <c r="A225" s="20">
        <v>20</v>
      </c>
      <c r="B225" s="196"/>
      <c r="C225" s="97">
        <v>29</v>
      </c>
      <c r="D225" s="108">
        <v>15.5</v>
      </c>
      <c r="E225" s="36">
        <v>69</v>
      </c>
      <c r="F225" s="44">
        <v>29</v>
      </c>
      <c r="G225" s="47"/>
      <c r="H225" s="41"/>
      <c r="I225" s="196"/>
      <c r="J225" s="15">
        <v>30</v>
      </c>
      <c r="K225" s="158">
        <v>15</v>
      </c>
      <c r="L225" s="156">
        <v>91</v>
      </c>
      <c r="M225" s="44">
        <v>30</v>
      </c>
      <c r="N225" s="17"/>
      <c r="O225" s="196"/>
      <c r="P225" s="15">
        <v>29</v>
      </c>
      <c r="Q225" s="21">
        <v>15</v>
      </c>
      <c r="R225" s="36">
        <v>98</v>
      </c>
      <c r="S225" s="44">
        <v>40</v>
      </c>
      <c r="T225" s="47"/>
      <c r="U225" s="78">
        <v>983</v>
      </c>
      <c r="V225" s="9"/>
    </row>
    <row r="226" spans="1:22">
      <c r="A226" s="20">
        <v>21</v>
      </c>
      <c r="B226" s="196"/>
      <c r="C226" s="97">
        <v>29.5</v>
      </c>
      <c r="D226" s="108">
        <v>16</v>
      </c>
      <c r="E226" s="36">
        <v>67</v>
      </c>
      <c r="F226" s="44">
        <v>33</v>
      </c>
      <c r="G226" s="47"/>
      <c r="H226" s="41"/>
      <c r="I226" s="196"/>
      <c r="J226" s="15">
        <v>30</v>
      </c>
      <c r="K226" s="158">
        <v>16</v>
      </c>
      <c r="L226" s="156">
        <v>85</v>
      </c>
      <c r="M226" s="44">
        <v>35</v>
      </c>
      <c r="N226" s="17"/>
      <c r="O226" s="196"/>
      <c r="P226" s="15">
        <v>30</v>
      </c>
      <c r="Q226" s="21"/>
      <c r="R226" s="36"/>
      <c r="S226" s="44">
        <v>45</v>
      </c>
      <c r="T226" s="47"/>
      <c r="U226" s="78">
        <v>985</v>
      </c>
      <c r="V226" s="9"/>
    </row>
    <row r="227" spans="1:22">
      <c r="A227" s="20">
        <v>22</v>
      </c>
      <c r="B227" s="196"/>
      <c r="C227" s="97">
        <v>30</v>
      </c>
      <c r="D227" s="108">
        <v>15.5</v>
      </c>
      <c r="E227" s="36">
        <v>75</v>
      </c>
      <c r="F227" s="44">
        <v>31</v>
      </c>
      <c r="G227" s="47"/>
      <c r="H227" s="41">
        <v>24.5</v>
      </c>
      <c r="I227" s="196"/>
      <c r="J227" s="15">
        <v>32</v>
      </c>
      <c r="K227" s="158">
        <v>15</v>
      </c>
      <c r="L227" s="156">
        <v>91</v>
      </c>
      <c r="M227" s="44">
        <v>27</v>
      </c>
      <c r="N227" s="17"/>
      <c r="O227" s="196"/>
      <c r="P227" s="15">
        <v>32</v>
      </c>
      <c r="Q227" s="21">
        <v>21</v>
      </c>
      <c r="R227" s="36">
        <v>70</v>
      </c>
      <c r="S227" s="44">
        <v>35</v>
      </c>
      <c r="T227" s="47"/>
      <c r="U227" s="78">
        <v>982</v>
      </c>
      <c r="V227" s="9"/>
    </row>
    <row r="228" spans="1:22">
      <c r="A228" s="20">
        <v>23</v>
      </c>
      <c r="B228" s="196"/>
      <c r="C228" s="97">
        <v>28.5</v>
      </c>
      <c r="D228" s="108">
        <v>20.5</v>
      </c>
      <c r="E228" s="36">
        <v>62</v>
      </c>
      <c r="F228" s="44">
        <v>35</v>
      </c>
      <c r="G228" s="47"/>
      <c r="H228" s="41">
        <v>25</v>
      </c>
      <c r="I228" s="196"/>
      <c r="J228" s="15">
        <v>31</v>
      </c>
      <c r="K228" s="158">
        <v>21</v>
      </c>
      <c r="L228" s="67">
        <v>62</v>
      </c>
      <c r="M228" s="44">
        <v>25</v>
      </c>
      <c r="N228" s="17"/>
      <c r="O228" s="196"/>
      <c r="P228" s="15">
        <v>28</v>
      </c>
      <c r="Q228" s="21">
        <v>16</v>
      </c>
      <c r="R228" s="36">
        <v>97</v>
      </c>
      <c r="S228" s="44">
        <v>50</v>
      </c>
      <c r="T228" s="47"/>
      <c r="U228" s="78">
        <v>979</v>
      </c>
      <c r="V228" s="9"/>
    </row>
    <row r="229" spans="1:22">
      <c r="A229" s="20">
        <v>24</v>
      </c>
      <c r="B229" s="196"/>
      <c r="C229" s="97">
        <v>27.5</v>
      </c>
      <c r="D229" s="108">
        <v>15.5</v>
      </c>
      <c r="E229" s="36">
        <v>75</v>
      </c>
      <c r="F229" s="44">
        <v>36</v>
      </c>
      <c r="G229" s="47"/>
      <c r="H229" s="41"/>
      <c r="I229" s="196"/>
      <c r="J229" s="15">
        <v>29</v>
      </c>
      <c r="K229" s="158">
        <v>17</v>
      </c>
      <c r="L229" s="67">
        <v>84</v>
      </c>
      <c r="M229" s="44">
        <v>38</v>
      </c>
      <c r="N229" s="17"/>
      <c r="O229" s="196"/>
      <c r="P229" s="15">
        <v>28</v>
      </c>
      <c r="Q229" s="21">
        <v>15</v>
      </c>
      <c r="R229" s="36">
        <v>100</v>
      </c>
      <c r="S229" s="44">
        <v>45</v>
      </c>
      <c r="T229" s="47"/>
      <c r="U229" s="78">
        <v>983</v>
      </c>
      <c r="V229" s="9"/>
    </row>
    <row r="230" spans="1:22">
      <c r="A230" s="20">
        <v>25</v>
      </c>
      <c r="B230" s="196"/>
      <c r="C230" s="97">
        <v>29.5</v>
      </c>
      <c r="D230" s="108">
        <v>16</v>
      </c>
      <c r="E230" s="36">
        <v>77</v>
      </c>
      <c r="F230" s="44">
        <v>25</v>
      </c>
      <c r="G230" s="47"/>
      <c r="H230" s="41">
        <v>25</v>
      </c>
      <c r="I230" s="196"/>
      <c r="J230" s="15">
        <v>31</v>
      </c>
      <c r="K230" s="158">
        <v>16</v>
      </c>
      <c r="L230" s="67">
        <v>91</v>
      </c>
      <c r="M230" s="44">
        <v>24</v>
      </c>
      <c r="N230" s="17"/>
      <c r="O230" s="196"/>
      <c r="P230" s="15">
        <v>30</v>
      </c>
      <c r="Q230" s="21">
        <v>15</v>
      </c>
      <c r="R230" s="36">
        <v>98</v>
      </c>
      <c r="S230" s="44">
        <v>30</v>
      </c>
      <c r="T230" s="47"/>
      <c r="U230" s="78">
        <v>988</v>
      </c>
      <c r="V230" s="9"/>
    </row>
    <row r="231" spans="1:22">
      <c r="A231" s="20">
        <v>26</v>
      </c>
      <c r="B231" s="196"/>
      <c r="C231" s="97">
        <v>32.5</v>
      </c>
      <c r="D231" s="108">
        <v>16.5</v>
      </c>
      <c r="E231" s="36">
        <v>77</v>
      </c>
      <c r="F231" s="44">
        <v>25</v>
      </c>
      <c r="G231" s="47"/>
      <c r="H231" s="41">
        <v>28</v>
      </c>
      <c r="I231" s="196"/>
      <c r="J231" s="15">
        <v>34</v>
      </c>
      <c r="K231" s="158">
        <v>16</v>
      </c>
      <c r="L231" s="67">
        <v>89</v>
      </c>
      <c r="M231" s="44">
        <v>28</v>
      </c>
      <c r="N231" s="17"/>
      <c r="O231" s="196"/>
      <c r="P231" s="15">
        <v>33</v>
      </c>
      <c r="Q231" s="21">
        <v>16</v>
      </c>
      <c r="R231" s="36">
        <v>98</v>
      </c>
      <c r="S231" s="44">
        <v>40</v>
      </c>
      <c r="T231" s="47"/>
      <c r="U231" s="78">
        <v>986</v>
      </c>
      <c r="V231" s="9"/>
    </row>
    <row r="232" spans="1:22">
      <c r="A232" s="20">
        <v>27</v>
      </c>
      <c r="B232" s="196"/>
      <c r="C232" s="97">
        <v>34</v>
      </c>
      <c r="D232" s="108">
        <v>17.5</v>
      </c>
      <c r="E232" s="36">
        <v>68</v>
      </c>
      <c r="F232" s="44">
        <v>24</v>
      </c>
      <c r="G232" s="47"/>
      <c r="H232" s="41">
        <v>26</v>
      </c>
      <c r="I232" s="196"/>
      <c r="J232" s="15">
        <v>35</v>
      </c>
      <c r="K232" s="158">
        <v>17</v>
      </c>
      <c r="L232" s="67">
        <v>90</v>
      </c>
      <c r="M232" s="44">
        <v>20</v>
      </c>
      <c r="N232" s="17"/>
      <c r="O232" s="196"/>
      <c r="P232" s="15">
        <v>34</v>
      </c>
      <c r="Q232" s="21">
        <v>17</v>
      </c>
      <c r="R232" s="36">
        <v>100</v>
      </c>
      <c r="S232" s="44">
        <v>35</v>
      </c>
      <c r="T232" s="47"/>
      <c r="U232" s="78">
        <v>985</v>
      </c>
      <c r="V232" s="9"/>
    </row>
    <row r="233" spans="1:22">
      <c r="A233" s="20">
        <v>28</v>
      </c>
      <c r="B233" s="196"/>
      <c r="C233" s="97">
        <v>32.5</v>
      </c>
      <c r="D233" s="108">
        <v>18</v>
      </c>
      <c r="E233" s="36">
        <v>69</v>
      </c>
      <c r="F233" s="44">
        <v>32</v>
      </c>
      <c r="G233" s="47"/>
      <c r="H233" s="41">
        <v>27.5</v>
      </c>
      <c r="I233" s="196"/>
      <c r="J233" s="15">
        <v>32</v>
      </c>
      <c r="K233" s="158">
        <v>18</v>
      </c>
      <c r="L233" s="67">
        <v>90</v>
      </c>
      <c r="M233" s="44">
        <v>33</v>
      </c>
      <c r="N233" s="17"/>
      <c r="O233" s="196"/>
      <c r="P233" s="15">
        <v>32</v>
      </c>
      <c r="Q233" s="21"/>
      <c r="R233" s="36"/>
      <c r="S233" s="44">
        <v>43</v>
      </c>
      <c r="T233" s="47"/>
      <c r="U233" s="78">
        <v>985</v>
      </c>
      <c r="V233" s="9"/>
    </row>
    <row r="234" spans="1:22">
      <c r="A234" s="20">
        <v>29</v>
      </c>
      <c r="B234" s="196"/>
      <c r="C234" s="97">
        <v>39.5</v>
      </c>
      <c r="D234" s="108">
        <v>19.5</v>
      </c>
      <c r="E234" s="36">
        <v>61</v>
      </c>
      <c r="F234" s="44">
        <v>23</v>
      </c>
      <c r="G234" s="47"/>
      <c r="H234" s="41">
        <v>29</v>
      </c>
      <c r="I234" s="196"/>
      <c r="J234" s="15">
        <v>36</v>
      </c>
      <c r="K234" s="158">
        <v>19</v>
      </c>
      <c r="L234" s="67">
        <v>80</v>
      </c>
      <c r="M234" s="44">
        <v>22</v>
      </c>
      <c r="N234" s="17"/>
      <c r="O234" s="196"/>
      <c r="P234" s="15">
        <v>35</v>
      </c>
      <c r="Q234" s="21">
        <v>16</v>
      </c>
      <c r="R234" s="36">
        <v>84</v>
      </c>
      <c r="S234" s="44">
        <v>25</v>
      </c>
      <c r="T234" s="47"/>
      <c r="U234" s="78">
        <v>1022</v>
      </c>
      <c r="V234" s="9"/>
    </row>
    <row r="235" spans="1:22">
      <c r="A235" s="20">
        <v>30</v>
      </c>
      <c r="B235" s="196"/>
      <c r="C235" s="97">
        <v>35.5</v>
      </c>
      <c r="D235" s="108">
        <v>20</v>
      </c>
      <c r="E235" s="36">
        <v>49</v>
      </c>
      <c r="F235" s="44">
        <v>23</v>
      </c>
      <c r="G235" s="47"/>
      <c r="H235" s="41">
        <v>32</v>
      </c>
      <c r="I235" s="196"/>
      <c r="J235" s="15">
        <v>37</v>
      </c>
      <c r="K235" s="158">
        <v>21</v>
      </c>
      <c r="L235" s="67">
        <v>56</v>
      </c>
      <c r="M235" s="44">
        <v>23</v>
      </c>
      <c r="N235" s="17"/>
      <c r="O235" s="196"/>
      <c r="P235" s="15">
        <v>36.1</v>
      </c>
      <c r="Q235" s="21">
        <v>17.2</v>
      </c>
      <c r="R235" s="36">
        <v>71</v>
      </c>
      <c r="S235" s="44">
        <v>22</v>
      </c>
      <c r="T235" s="47"/>
      <c r="U235" s="78">
        <v>1021.3</v>
      </c>
      <c r="V235" s="9"/>
    </row>
    <row r="236" spans="1:22" ht="13.5" thickBot="1">
      <c r="A236" s="31">
        <v>31</v>
      </c>
      <c r="B236" s="196"/>
      <c r="C236" s="105"/>
      <c r="D236" s="109"/>
      <c r="E236" s="38"/>
      <c r="F236" s="45"/>
      <c r="G236" s="48"/>
      <c r="H236" s="42"/>
      <c r="I236" s="196"/>
      <c r="J236" s="16"/>
      <c r="K236" s="158"/>
      <c r="L236" s="66"/>
      <c r="M236" s="45"/>
      <c r="N236" s="17"/>
      <c r="O236" s="196"/>
      <c r="P236" s="15"/>
      <c r="Q236" s="21"/>
      <c r="R236" s="36"/>
      <c r="S236" s="45"/>
      <c r="T236" s="48"/>
      <c r="U236" s="80"/>
      <c r="V236" s="9"/>
    </row>
    <row r="237" spans="1:22">
      <c r="A237" s="207"/>
      <c r="B237" s="196"/>
      <c r="C237" s="93"/>
      <c r="D237" s="94"/>
      <c r="E237" s="187"/>
      <c r="F237" s="188"/>
      <c r="G237" s="99" t="s">
        <v>44</v>
      </c>
      <c r="H237" s="182"/>
      <c r="I237" s="196"/>
      <c r="J237" s="93"/>
      <c r="K237" s="94"/>
      <c r="L237" s="187"/>
      <c r="M237" s="188"/>
      <c r="N237" s="99" t="s">
        <v>44</v>
      </c>
      <c r="O237" s="196"/>
      <c r="P237" s="93"/>
      <c r="Q237" s="94"/>
      <c r="R237" s="187"/>
      <c r="S237" s="188"/>
      <c r="T237" s="99" t="s">
        <v>44</v>
      </c>
      <c r="U237" s="182"/>
      <c r="V237" s="9"/>
    </row>
    <row r="238" spans="1:22">
      <c r="A238" s="208"/>
      <c r="B238" s="196"/>
      <c r="C238" s="185" t="s">
        <v>43</v>
      </c>
      <c r="D238" s="186"/>
      <c r="E238" s="189"/>
      <c r="F238" s="190"/>
      <c r="G238" s="100">
        <f>SUM(G206:G237)</f>
        <v>36.800000000000004</v>
      </c>
      <c r="H238" s="183"/>
      <c r="I238" s="196"/>
      <c r="J238" s="193" t="s">
        <v>43</v>
      </c>
      <c r="K238" s="194"/>
      <c r="L238" s="189"/>
      <c r="M238" s="190"/>
      <c r="N238" s="100"/>
      <c r="O238" s="196"/>
      <c r="P238" s="193" t="s">
        <v>43</v>
      </c>
      <c r="Q238" s="194"/>
      <c r="R238" s="189"/>
      <c r="S238" s="190"/>
      <c r="T238" s="100"/>
      <c r="U238" s="183"/>
      <c r="V238" s="9"/>
    </row>
    <row r="239" spans="1:22">
      <c r="A239" s="208"/>
      <c r="B239" s="196"/>
      <c r="C239" s="162">
        <f>AVERAGE(C206:C235)</f>
        <v>30.1</v>
      </c>
      <c r="D239" s="163">
        <f>AVERAGE(D206:D236)</f>
        <v>16.216666666666665</v>
      </c>
      <c r="E239" s="189"/>
      <c r="F239" s="190"/>
      <c r="G239" s="92" t="s">
        <v>45</v>
      </c>
      <c r="H239" s="183"/>
      <c r="I239" s="196"/>
      <c r="J239" s="101"/>
      <c r="K239" s="102"/>
      <c r="L239" s="189"/>
      <c r="M239" s="190"/>
      <c r="N239" s="92" t="s">
        <v>45</v>
      </c>
      <c r="O239" s="196"/>
      <c r="P239" s="101"/>
      <c r="Q239" s="102"/>
      <c r="R239" s="189"/>
      <c r="S239" s="190"/>
      <c r="T239" s="92" t="s">
        <v>45</v>
      </c>
      <c r="U239" s="183"/>
      <c r="V239" s="9"/>
    </row>
    <row r="240" spans="1:22" ht="13.5" thickBot="1">
      <c r="A240" s="209"/>
      <c r="B240" s="197"/>
      <c r="C240" s="90"/>
      <c r="D240" s="91"/>
      <c r="E240" s="191"/>
      <c r="F240" s="192"/>
      <c r="G240" s="103">
        <f>COUNT(G206:G236)</f>
        <v>6</v>
      </c>
      <c r="H240" s="184"/>
      <c r="I240" s="197"/>
      <c r="J240" s="90"/>
      <c r="K240" s="91"/>
      <c r="L240" s="191"/>
      <c r="M240" s="192"/>
      <c r="N240" s="103">
        <f>COUNT(N206:N236)</f>
        <v>5</v>
      </c>
      <c r="O240" s="197"/>
      <c r="P240" s="90"/>
      <c r="Q240" s="91"/>
      <c r="R240" s="191"/>
      <c r="S240" s="192"/>
      <c r="T240" s="103">
        <f>COUNT(T206:T236)</f>
        <v>4</v>
      </c>
      <c r="U240" s="184"/>
      <c r="V240" s="9"/>
    </row>
    <row r="241" spans="1:22" ht="54.95" customHeight="1" thickBot="1">
      <c r="A241" s="10"/>
      <c r="B241" s="10"/>
      <c r="C241" s="142"/>
      <c r="D241" s="142"/>
      <c r="E241" s="7"/>
      <c r="F241" s="7"/>
      <c r="G241" s="10"/>
      <c r="I241" s="4"/>
      <c r="J241" s="10"/>
      <c r="K241" s="11"/>
      <c r="L241" s="11"/>
      <c r="M241" s="7"/>
      <c r="N241" s="7"/>
      <c r="O241" s="10"/>
      <c r="P241" s="7"/>
      <c r="Q241" s="4"/>
      <c r="R241" s="10"/>
      <c r="S241" s="11"/>
      <c r="T241" s="11"/>
      <c r="U241" s="7"/>
      <c r="V241" s="9"/>
    </row>
    <row r="242" spans="1:22" ht="24" customHeight="1" thickBot="1">
      <c r="A242" s="220" t="s">
        <v>36</v>
      </c>
      <c r="B242" s="221"/>
      <c r="C242" s="221"/>
      <c r="D242" s="221"/>
      <c r="E242" s="221"/>
      <c r="F242" s="221"/>
      <c r="G242" s="221"/>
      <c r="H242" s="221"/>
      <c r="I242" s="221"/>
      <c r="J242" s="221"/>
      <c r="K242" s="221"/>
      <c r="L242" s="221"/>
      <c r="M242" s="221"/>
      <c r="N242" s="221"/>
      <c r="O242" s="221"/>
      <c r="P242" s="221"/>
      <c r="Q242" s="221"/>
      <c r="R242" s="221"/>
      <c r="S242" s="221"/>
      <c r="T242" s="221"/>
      <c r="U242" s="222"/>
      <c r="V242" s="9"/>
    </row>
    <row r="243" spans="1:22" ht="32.25" customHeight="1" thickBot="1">
      <c r="A243" s="218" t="s">
        <v>0</v>
      </c>
      <c r="B243" s="195" t="s">
        <v>26</v>
      </c>
      <c r="C243" s="210" t="s">
        <v>1</v>
      </c>
      <c r="D243" s="211"/>
      <c r="E243" s="198" t="s">
        <v>2</v>
      </c>
      <c r="F243" s="199"/>
      <c r="G243" s="28" t="s">
        <v>3</v>
      </c>
      <c r="H243" s="29" t="s">
        <v>28</v>
      </c>
      <c r="I243" s="195" t="s">
        <v>24</v>
      </c>
      <c r="J243" s="198" t="s">
        <v>1</v>
      </c>
      <c r="K243" s="199"/>
      <c r="L243" s="198" t="s">
        <v>2</v>
      </c>
      <c r="M243" s="199"/>
      <c r="N243" s="28" t="s">
        <v>3</v>
      </c>
      <c r="O243" s="195" t="s">
        <v>25</v>
      </c>
      <c r="P243" s="198" t="s">
        <v>1</v>
      </c>
      <c r="Q243" s="199"/>
      <c r="R243" s="198" t="s">
        <v>2</v>
      </c>
      <c r="S243" s="199"/>
      <c r="T243" s="28" t="s">
        <v>3</v>
      </c>
      <c r="U243" s="28" t="s">
        <v>27</v>
      </c>
      <c r="V243" s="5"/>
    </row>
    <row r="244" spans="1:22" ht="13.5" customHeight="1" thickBot="1">
      <c r="A244" s="219"/>
      <c r="B244" s="196"/>
      <c r="C244" s="135" t="s">
        <v>4</v>
      </c>
      <c r="D244" s="136" t="s">
        <v>5</v>
      </c>
      <c r="E244" s="52" t="s">
        <v>6</v>
      </c>
      <c r="F244" s="57" t="s">
        <v>7</v>
      </c>
      <c r="G244" s="54" t="s">
        <v>8</v>
      </c>
      <c r="H244" s="54" t="s">
        <v>9</v>
      </c>
      <c r="I244" s="196"/>
      <c r="J244" s="52" t="s">
        <v>4</v>
      </c>
      <c r="K244" s="55" t="s">
        <v>5</v>
      </c>
      <c r="L244" s="52" t="s">
        <v>6</v>
      </c>
      <c r="M244" s="57" t="s">
        <v>7</v>
      </c>
      <c r="N244" s="54" t="s">
        <v>8</v>
      </c>
      <c r="O244" s="196"/>
      <c r="P244" s="52" t="s">
        <v>4</v>
      </c>
      <c r="Q244" s="55" t="s">
        <v>5</v>
      </c>
      <c r="R244" s="52" t="s">
        <v>6</v>
      </c>
      <c r="S244" s="57" t="s">
        <v>7</v>
      </c>
      <c r="T244" s="54" t="s">
        <v>8</v>
      </c>
      <c r="U244" s="54" t="s">
        <v>11</v>
      </c>
    </row>
    <row r="245" spans="1:22">
      <c r="A245" s="30">
        <v>1</v>
      </c>
      <c r="B245" s="196"/>
      <c r="C245" s="95">
        <v>33.5</v>
      </c>
      <c r="D245" s="107">
        <v>18</v>
      </c>
      <c r="E245" s="34">
        <v>49</v>
      </c>
      <c r="F245" s="51">
        <v>21</v>
      </c>
      <c r="G245" s="46"/>
      <c r="H245" s="49">
        <v>29.5</v>
      </c>
      <c r="I245" s="196"/>
      <c r="J245" s="32">
        <v>35</v>
      </c>
      <c r="K245" s="50">
        <v>19</v>
      </c>
      <c r="L245" s="36">
        <v>71</v>
      </c>
      <c r="M245" s="44">
        <v>25</v>
      </c>
      <c r="N245" s="33"/>
      <c r="O245" s="196"/>
      <c r="P245" s="15">
        <v>35</v>
      </c>
      <c r="Q245" s="21">
        <v>15.3</v>
      </c>
      <c r="R245" s="36">
        <v>71</v>
      </c>
      <c r="S245" s="44">
        <v>27</v>
      </c>
      <c r="T245" s="46"/>
      <c r="U245" s="78">
        <v>1020.8</v>
      </c>
    </row>
    <row r="246" spans="1:22">
      <c r="A246" s="20">
        <v>2</v>
      </c>
      <c r="B246" s="196"/>
      <c r="C246" s="97">
        <v>33</v>
      </c>
      <c r="D246" s="108">
        <v>19.5</v>
      </c>
      <c r="E246" s="36">
        <v>45</v>
      </c>
      <c r="F246" s="44">
        <v>25</v>
      </c>
      <c r="G246" s="47"/>
      <c r="H246" s="41">
        <v>29</v>
      </c>
      <c r="I246" s="196"/>
      <c r="J246" s="15">
        <v>35</v>
      </c>
      <c r="K246" s="21">
        <v>21</v>
      </c>
      <c r="L246" s="36">
        <v>46</v>
      </c>
      <c r="M246" s="44">
        <v>28</v>
      </c>
      <c r="N246" s="17"/>
      <c r="O246" s="196"/>
      <c r="P246" s="15">
        <v>33.299999999999997</v>
      </c>
      <c r="Q246" s="21">
        <v>15.5</v>
      </c>
      <c r="R246" s="36">
        <v>65</v>
      </c>
      <c r="S246" s="44">
        <v>26</v>
      </c>
      <c r="T246" s="47"/>
      <c r="U246" s="78">
        <v>1024.3</v>
      </c>
    </row>
    <row r="247" spans="1:22">
      <c r="A247" s="20">
        <v>3</v>
      </c>
      <c r="B247" s="196"/>
      <c r="C247" s="97">
        <v>35.5</v>
      </c>
      <c r="D247" s="108">
        <v>19.5</v>
      </c>
      <c r="E247" s="36">
        <v>49</v>
      </c>
      <c r="F247" s="44">
        <v>26</v>
      </c>
      <c r="G247" s="47"/>
      <c r="H247" s="41">
        <v>30</v>
      </c>
      <c r="I247" s="196"/>
      <c r="J247" s="15">
        <v>37</v>
      </c>
      <c r="K247" s="21">
        <v>21</v>
      </c>
      <c r="L247" s="36">
        <v>56</v>
      </c>
      <c r="M247" s="44">
        <v>29</v>
      </c>
      <c r="N247" s="17"/>
      <c r="O247" s="196"/>
      <c r="P247" s="15">
        <v>36.4</v>
      </c>
      <c r="Q247" s="21">
        <v>16.100000000000001</v>
      </c>
      <c r="R247" s="36">
        <v>72</v>
      </c>
      <c r="S247" s="44">
        <v>22</v>
      </c>
      <c r="T247" s="47"/>
      <c r="U247" s="78">
        <v>1025.4000000000001</v>
      </c>
    </row>
    <row r="248" spans="1:22">
      <c r="A248" s="20">
        <v>4</v>
      </c>
      <c r="B248" s="196"/>
      <c r="C248" s="97">
        <v>38</v>
      </c>
      <c r="D248" s="108">
        <v>20</v>
      </c>
      <c r="E248" s="36">
        <v>42</v>
      </c>
      <c r="F248" s="44">
        <v>19</v>
      </c>
      <c r="G248" s="47"/>
      <c r="H248" s="41">
        <v>29.5</v>
      </c>
      <c r="I248" s="196"/>
      <c r="J248" s="15">
        <v>40</v>
      </c>
      <c r="K248" s="21">
        <v>20</v>
      </c>
      <c r="L248" s="36">
        <v>64</v>
      </c>
      <c r="M248" s="44">
        <v>20</v>
      </c>
      <c r="N248" s="17"/>
      <c r="O248" s="196"/>
      <c r="P248" s="15">
        <v>38.6</v>
      </c>
      <c r="Q248" s="21">
        <v>16.8</v>
      </c>
      <c r="R248" s="36">
        <v>73</v>
      </c>
      <c r="S248" s="44">
        <v>11</v>
      </c>
      <c r="T248" s="47"/>
      <c r="U248" s="78">
        <v>1025.5</v>
      </c>
    </row>
    <row r="249" spans="1:22">
      <c r="A249" s="20">
        <v>5</v>
      </c>
      <c r="B249" s="196"/>
      <c r="C249" s="97">
        <v>39</v>
      </c>
      <c r="D249" s="108">
        <v>21</v>
      </c>
      <c r="E249" s="36">
        <v>48</v>
      </c>
      <c r="F249" s="44">
        <v>20</v>
      </c>
      <c r="G249" s="47"/>
      <c r="H249" s="41">
        <v>31.5</v>
      </c>
      <c r="I249" s="196"/>
      <c r="J249" s="15">
        <v>41</v>
      </c>
      <c r="K249" s="21">
        <v>21</v>
      </c>
      <c r="L249" s="36">
        <v>80</v>
      </c>
      <c r="M249" s="44">
        <v>17</v>
      </c>
      <c r="N249" s="17"/>
      <c r="O249" s="196"/>
      <c r="P249" s="15">
        <v>40.200000000000003</v>
      </c>
      <c r="Q249" s="21">
        <v>17.5</v>
      </c>
      <c r="R249" s="36">
        <v>71</v>
      </c>
      <c r="S249" s="44">
        <v>13</v>
      </c>
      <c r="T249" s="47"/>
      <c r="U249" s="78">
        <v>1021.7</v>
      </c>
    </row>
    <row r="250" spans="1:22">
      <c r="A250" s="20">
        <v>6</v>
      </c>
      <c r="B250" s="196"/>
      <c r="C250" s="97">
        <v>39</v>
      </c>
      <c r="D250" s="108">
        <v>21</v>
      </c>
      <c r="E250" s="36">
        <v>43</v>
      </c>
      <c r="F250" s="44">
        <v>23</v>
      </c>
      <c r="G250" s="47"/>
      <c r="H250" s="41">
        <v>31</v>
      </c>
      <c r="I250" s="196"/>
      <c r="J250" s="15">
        <v>40</v>
      </c>
      <c r="K250" s="21">
        <v>21</v>
      </c>
      <c r="L250" s="36">
        <v>56</v>
      </c>
      <c r="M250" s="44">
        <v>22</v>
      </c>
      <c r="N250" s="17"/>
      <c r="O250" s="196"/>
      <c r="P250" s="15">
        <v>37.799999999999997</v>
      </c>
      <c r="Q250" s="21">
        <v>17</v>
      </c>
      <c r="R250" s="36">
        <v>62</v>
      </c>
      <c r="S250" s="44">
        <v>21</v>
      </c>
      <c r="T250" s="47"/>
      <c r="U250" s="78">
        <v>1021.9</v>
      </c>
    </row>
    <row r="251" spans="1:22">
      <c r="A251" s="20">
        <v>7</v>
      </c>
      <c r="B251" s="196"/>
      <c r="C251" s="97">
        <v>40</v>
      </c>
      <c r="D251" s="108">
        <v>21.5</v>
      </c>
      <c r="E251" s="36">
        <v>40</v>
      </c>
      <c r="F251" s="44">
        <v>23</v>
      </c>
      <c r="G251" s="47"/>
      <c r="H251" s="41">
        <v>32</v>
      </c>
      <c r="I251" s="196"/>
      <c r="J251" s="15">
        <v>41</v>
      </c>
      <c r="K251" s="21">
        <v>22</v>
      </c>
      <c r="L251" s="36">
        <v>48</v>
      </c>
      <c r="M251" s="44">
        <v>23</v>
      </c>
      <c r="N251" s="17"/>
      <c r="O251" s="196"/>
      <c r="P251" s="15">
        <v>40.700000000000003</v>
      </c>
      <c r="Q251" s="21">
        <v>18.2</v>
      </c>
      <c r="R251" s="36">
        <v>59</v>
      </c>
      <c r="S251" s="44">
        <v>13</v>
      </c>
      <c r="T251" s="47"/>
      <c r="U251" s="78">
        <v>1019.1</v>
      </c>
    </row>
    <row r="252" spans="1:22">
      <c r="A252" s="20">
        <v>8</v>
      </c>
      <c r="B252" s="196"/>
      <c r="C252" s="97">
        <v>31.5</v>
      </c>
      <c r="D252" s="108">
        <v>23</v>
      </c>
      <c r="E252" s="36">
        <v>66</v>
      </c>
      <c r="F252" s="44">
        <v>46</v>
      </c>
      <c r="G252" s="47"/>
      <c r="H252" s="41">
        <v>28</v>
      </c>
      <c r="I252" s="196"/>
      <c r="J252" s="15">
        <v>33</v>
      </c>
      <c r="K252" s="21">
        <v>24</v>
      </c>
      <c r="L252" s="36">
        <v>89</v>
      </c>
      <c r="M252" s="44">
        <v>53</v>
      </c>
      <c r="N252" s="17"/>
      <c r="O252" s="196"/>
      <c r="P252" s="15">
        <v>32.5</v>
      </c>
      <c r="Q252" s="21">
        <v>20.3</v>
      </c>
      <c r="R252" s="36">
        <v>81</v>
      </c>
      <c r="S252" s="44">
        <v>47</v>
      </c>
      <c r="T252" s="47"/>
      <c r="U252" s="78">
        <v>1017.8</v>
      </c>
    </row>
    <row r="253" spans="1:22">
      <c r="A253" s="20">
        <v>9</v>
      </c>
      <c r="B253" s="196"/>
      <c r="C253" s="97">
        <v>31.5</v>
      </c>
      <c r="D253" s="108">
        <v>19</v>
      </c>
      <c r="E253" s="36">
        <v>77</v>
      </c>
      <c r="F253" s="44">
        <v>27</v>
      </c>
      <c r="G253" s="47"/>
      <c r="H253" s="41">
        <v>25.5</v>
      </c>
      <c r="I253" s="196"/>
      <c r="J253" s="15">
        <v>33</v>
      </c>
      <c r="K253" s="21">
        <v>20</v>
      </c>
      <c r="L253" s="36">
        <v>90</v>
      </c>
      <c r="M253" s="44">
        <v>27</v>
      </c>
      <c r="N253" s="17"/>
      <c r="O253" s="196"/>
      <c r="P253" s="15">
        <v>32.299999999999997</v>
      </c>
      <c r="Q253" s="21">
        <v>17</v>
      </c>
      <c r="R253" s="36">
        <v>89</v>
      </c>
      <c r="S253" s="44">
        <v>30</v>
      </c>
      <c r="T253" s="47"/>
      <c r="U253" s="78">
        <v>1018.8</v>
      </c>
    </row>
    <row r="254" spans="1:22">
      <c r="A254" s="20">
        <v>10</v>
      </c>
      <c r="B254" s="196"/>
      <c r="C254" s="97">
        <v>34</v>
      </c>
      <c r="D254" s="108">
        <v>17.5</v>
      </c>
      <c r="E254" s="36">
        <v>64</v>
      </c>
      <c r="F254" s="44">
        <v>26</v>
      </c>
      <c r="G254" s="47"/>
      <c r="H254" s="41">
        <v>28</v>
      </c>
      <c r="I254" s="196"/>
      <c r="J254" s="15">
        <v>35</v>
      </c>
      <c r="K254" s="21">
        <v>18</v>
      </c>
      <c r="L254" s="36">
        <v>88</v>
      </c>
      <c r="M254" s="44">
        <v>28</v>
      </c>
      <c r="N254" s="17"/>
      <c r="O254" s="196"/>
      <c r="P254" s="15">
        <v>34.1</v>
      </c>
      <c r="Q254" s="21">
        <v>15.2</v>
      </c>
      <c r="R254" s="36">
        <v>83</v>
      </c>
      <c r="S254" s="44">
        <v>30</v>
      </c>
      <c r="T254" s="47"/>
      <c r="U254" s="78">
        <v>1019.1</v>
      </c>
    </row>
    <row r="255" spans="1:22">
      <c r="A255" s="20">
        <v>11</v>
      </c>
      <c r="B255" s="196"/>
      <c r="C255" s="97">
        <v>30.5</v>
      </c>
      <c r="D255" s="108">
        <v>18.5</v>
      </c>
      <c r="E255" s="36">
        <v>74</v>
      </c>
      <c r="F255" s="44">
        <v>42</v>
      </c>
      <c r="G255" s="47"/>
      <c r="H255" s="41">
        <v>25</v>
      </c>
      <c r="I255" s="196"/>
      <c r="J255" s="15">
        <v>31</v>
      </c>
      <c r="K255" s="21">
        <v>20</v>
      </c>
      <c r="L255" s="36">
        <v>90</v>
      </c>
      <c r="M255" s="44">
        <v>46</v>
      </c>
      <c r="N255" s="17"/>
      <c r="O255" s="196"/>
      <c r="P255" s="15">
        <v>31.6</v>
      </c>
      <c r="Q255" s="21">
        <v>16.399999999999999</v>
      </c>
      <c r="R255" s="36">
        <v>86</v>
      </c>
      <c r="S255" s="44">
        <v>47</v>
      </c>
      <c r="T255" s="47"/>
      <c r="U255" s="78">
        <v>1021.1</v>
      </c>
    </row>
    <row r="256" spans="1:22">
      <c r="A256" s="20">
        <v>12</v>
      </c>
      <c r="B256" s="196"/>
      <c r="C256" s="97">
        <v>32</v>
      </c>
      <c r="D256" s="108">
        <v>19</v>
      </c>
      <c r="E256" s="36">
        <v>80</v>
      </c>
      <c r="F256" s="44">
        <v>32</v>
      </c>
      <c r="G256" s="47"/>
      <c r="H256" s="41">
        <v>28.5</v>
      </c>
      <c r="I256" s="196"/>
      <c r="J256" s="15">
        <v>34</v>
      </c>
      <c r="K256" s="21">
        <v>20</v>
      </c>
      <c r="L256" s="36">
        <v>92</v>
      </c>
      <c r="M256" s="44">
        <v>34</v>
      </c>
      <c r="N256" s="17"/>
      <c r="O256" s="196"/>
      <c r="P256" s="15">
        <v>34.299999999999997</v>
      </c>
      <c r="Q256" s="21">
        <v>17.3</v>
      </c>
      <c r="R256" s="36">
        <v>94</v>
      </c>
      <c r="S256" s="44">
        <v>42</v>
      </c>
      <c r="T256" s="47"/>
      <c r="U256" s="78">
        <v>1020.6</v>
      </c>
    </row>
    <row r="257" spans="1:21">
      <c r="A257" s="20">
        <v>13</v>
      </c>
      <c r="B257" s="196"/>
      <c r="C257" s="97">
        <v>32</v>
      </c>
      <c r="D257" s="108">
        <v>20</v>
      </c>
      <c r="E257" s="36">
        <v>76</v>
      </c>
      <c r="F257" s="44">
        <v>37</v>
      </c>
      <c r="G257" s="47"/>
      <c r="H257" s="41">
        <v>27</v>
      </c>
      <c r="I257" s="196"/>
      <c r="J257" s="15">
        <v>34</v>
      </c>
      <c r="K257" s="21">
        <v>21</v>
      </c>
      <c r="L257" s="36">
        <v>91</v>
      </c>
      <c r="M257" s="44">
        <v>38</v>
      </c>
      <c r="N257" s="17"/>
      <c r="O257" s="196"/>
      <c r="P257" s="15">
        <v>33</v>
      </c>
      <c r="Q257" s="21">
        <v>18.100000000000001</v>
      </c>
      <c r="R257" s="36">
        <v>93</v>
      </c>
      <c r="S257" s="44">
        <v>42</v>
      </c>
      <c r="T257" s="47"/>
      <c r="U257" s="78">
        <v>1020.6</v>
      </c>
    </row>
    <row r="258" spans="1:21">
      <c r="A258" s="20">
        <v>14</v>
      </c>
      <c r="B258" s="196"/>
      <c r="C258" s="97">
        <v>33.5</v>
      </c>
      <c r="D258" s="108">
        <v>19.5</v>
      </c>
      <c r="E258" s="36">
        <v>68</v>
      </c>
      <c r="F258" s="44">
        <v>35</v>
      </c>
      <c r="G258" s="47"/>
      <c r="H258" s="41">
        <v>27.5</v>
      </c>
      <c r="I258" s="196"/>
      <c r="J258" s="15">
        <v>34</v>
      </c>
      <c r="K258" s="21">
        <v>21</v>
      </c>
      <c r="L258" s="36">
        <v>84</v>
      </c>
      <c r="M258" s="44">
        <v>35</v>
      </c>
      <c r="N258" s="17"/>
      <c r="O258" s="196"/>
      <c r="P258" s="15">
        <v>33.5</v>
      </c>
      <c r="Q258" s="21">
        <v>17.100000000000001</v>
      </c>
      <c r="R258" s="36">
        <v>87</v>
      </c>
      <c r="S258" s="44">
        <v>41</v>
      </c>
      <c r="T258" s="47"/>
      <c r="U258" s="78">
        <v>1020.6</v>
      </c>
    </row>
    <row r="259" spans="1:21">
      <c r="A259" s="20">
        <v>15</v>
      </c>
      <c r="B259" s="196"/>
      <c r="C259" s="97">
        <v>34</v>
      </c>
      <c r="D259" s="108">
        <v>20</v>
      </c>
      <c r="E259" s="36">
        <v>64</v>
      </c>
      <c r="F259" s="44">
        <v>25</v>
      </c>
      <c r="G259" s="47"/>
      <c r="H259" s="41">
        <v>29.5</v>
      </c>
      <c r="I259" s="196"/>
      <c r="J259" s="15">
        <v>36</v>
      </c>
      <c r="K259" s="21">
        <v>21</v>
      </c>
      <c r="L259" s="36">
        <v>76</v>
      </c>
      <c r="M259" s="44">
        <v>24</v>
      </c>
      <c r="N259" s="17"/>
      <c r="O259" s="196"/>
      <c r="P259" s="15">
        <v>35.6</v>
      </c>
      <c r="Q259" s="21">
        <v>18.5</v>
      </c>
      <c r="R259" s="36">
        <v>81</v>
      </c>
      <c r="S259" s="44">
        <v>29</v>
      </c>
      <c r="T259" s="47"/>
      <c r="U259" s="78">
        <v>1019.8</v>
      </c>
    </row>
    <row r="260" spans="1:21">
      <c r="A260" s="20">
        <v>16</v>
      </c>
      <c r="B260" s="196"/>
      <c r="C260" s="97">
        <v>34.5</v>
      </c>
      <c r="D260" s="108">
        <v>21</v>
      </c>
      <c r="E260" s="36">
        <v>52</v>
      </c>
      <c r="F260" s="44">
        <v>26</v>
      </c>
      <c r="G260" s="47"/>
      <c r="H260" s="41">
        <v>29.5</v>
      </c>
      <c r="I260" s="196"/>
      <c r="J260" s="15">
        <v>36</v>
      </c>
      <c r="K260" s="21">
        <v>21</v>
      </c>
      <c r="L260" s="36">
        <v>67</v>
      </c>
      <c r="M260" s="44">
        <v>27</v>
      </c>
      <c r="N260" s="17"/>
      <c r="O260" s="196"/>
      <c r="P260" s="15">
        <v>35.200000000000003</v>
      </c>
      <c r="Q260" s="21">
        <v>17.8</v>
      </c>
      <c r="R260" s="36">
        <v>76</v>
      </c>
      <c r="S260" s="44">
        <v>24</v>
      </c>
      <c r="T260" s="47"/>
      <c r="U260" s="78">
        <v>1018.7</v>
      </c>
    </row>
    <row r="261" spans="1:21">
      <c r="A261" s="20">
        <v>17</v>
      </c>
      <c r="B261" s="196"/>
      <c r="C261" s="97">
        <v>34</v>
      </c>
      <c r="D261" s="108">
        <v>20</v>
      </c>
      <c r="E261" s="36">
        <v>75</v>
      </c>
      <c r="F261" s="44">
        <v>25</v>
      </c>
      <c r="G261" s="47"/>
      <c r="H261" s="41">
        <v>29.5</v>
      </c>
      <c r="I261" s="196"/>
      <c r="J261" s="15">
        <v>36</v>
      </c>
      <c r="K261" s="21">
        <v>20</v>
      </c>
      <c r="L261" s="36">
        <v>81</v>
      </c>
      <c r="M261" s="44">
        <v>27</v>
      </c>
      <c r="N261" s="17"/>
      <c r="O261" s="196"/>
      <c r="P261" s="15">
        <v>35.200000000000003</v>
      </c>
      <c r="Q261" s="21">
        <v>17.600000000000001</v>
      </c>
      <c r="R261" s="36">
        <v>84</v>
      </c>
      <c r="S261" s="44">
        <v>30</v>
      </c>
      <c r="T261" s="47"/>
      <c r="U261" s="78">
        <v>1019.8</v>
      </c>
    </row>
    <row r="262" spans="1:21">
      <c r="A262" s="20">
        <v>18</v>
      </c>
      <c r="B262" s="196"/>
      <c r="C262" s="97">
        <v>35.5</v>
      </c>
      <c r="D262" s="108">
        <v>20.5</v>
      </c>
      <c r="E262" s="36">
        <v>51</v>
      </c>
      <c r="F262" s="44">
        <v>24</v>
      </c>
      <c r="G262" s="47"/>
      <c r="H262" s="41">
        <v>27.5</v>
      </c>
      <c r="I262" s="196"/>
      <c r="J262" s="15">
        <v>37</v>
      </c>
      <c r="K262" s="21">
        <v>21</v>
      </c>
      <c r="L262" s="36">
        <v>89</v>
      </c>
      <c r="M262" s="44">
        <v>23</v>
      </c>
      <c r="N262" s="17"/>
      <c r="O262" s="196"/>
      <c r="P262" s="15">
        <v>36.299999999999997</v>
      </c>
      <c r="Q262" s="21">
        <v>18.5</v>
      </c>
      <c r="R262" s="36">
        <v>94</v>
      </c>
      <c r="S262" s="44">
        <v>30</v>
      </c>
      <c r="T262" s="47"/>
      <c r="U262" s="78">
        <v>1020.4</v>
      </c>
    </row>
    <row r="263" spans="1:21">
      <c r="A263" s="20">
        <v>19</v>
      </c>
      <c r="B263" s="196"/>
      <c r="C263" s="97">
        <v>33</v>
      </c>
      <c r="D263" s="108">
        <v>20</v>
      </c>
      <c r="E263" s="36">
        <v>73</v>
      </c>
      <c r="F263" s="44">
        <v>32</v>
      </c>
      <c r="G263" s="47"/>
      <c r="H263" s="41">
        <v>26</v>
      </c>
      <c r="I263" s="196"/>
      <c r="J263" s="15">
        <v>34</v>
      </c>
      <c r="K263" s="21">
        <v>20</v>
      </c>
      <c r="L263" s="36">
        <v>64</v>
      </c>
      <c r="M263" s="44">
        <v>34</v>
      </c>
      <c r="N263" s="17"/>
      <c r="O263" s="196"/>
      <c r="P263" s="15">
        <v>33.700000000000003</v>
      </c>
      <c r="Q263" s="21">
        <v>17.7</v>
      </c>
      <c r="R263" s="36">
        <v>82</v>
      </c>
      <c r="S263" s="44">
        <v>34</v>
      </c>
      <c r="T263" s="47"/>
      <c r="U263" s="78">
        <v>1016.8</v>
      </c>
    </row>
    <row r="264" spans="1:21">
      <c r="A264" s="20">
        <v>20</v>
      </c>
      <c r="B264" s="196"/>
      <c r="C264" s="97">
        <v>33</v>
      </c>
      <c r="D264" s="108">
        <v>20.5</v>
      </c>
      <c r="E264" s="36">
        <v>77</v>
      </c>
      <c r="F264" s="44">
        <v>32</v>
      </c>
      <c r="G264" s="47"/>
      <c r="H264" s="41">
        <v>29</v>
      </c>
      <c r="I264" s="196"/>
      <c r="J264" s="15">
        <v>35</v>
      </c>
      <c r="K264" s="21">
        <v>21</v>
      </c>
      <c r="L264" s="36">
        <v>89</v>
      </c>
      <c r="M264" s="44">
        <v>30</v>
      </c>
      <c r="N264" s="17"/>
      <c r="O264" s="196"/>
      <c r="P264" s="15">
        <v>33</v>
      </c>
      <c r="Q264" s="21">
        <v>22</v>
      </c>
      <c r="R264" s="36">
        <v>99</v>
      </c>
      <c r="S264" s="44">
        <v>40</v>
      </c>
      <c r="T264" s="47"/>
      <c r="U264" s="78"/>
    </row>
    <row r="265" spans="1:21">
      <c r="A265" s="20">
        <v>21</v>
      </c>
      <c r="B265" s="196"/>
      <c r="C265" s="97">
        <v>34.5</v>
      </c>
      <c r="D265" s="108">
        <v>23</v>
      </c>
      <c r="E265" s="36">
        <v>74</v>
      </c>
      <c r="F265" s="44">
        <v>24</v>
      </c>
      <c r="G265" s="47">
        <v>34.5</v>
      </c>
      <c r="H265" s="41">
        <v>30</v>
      </c>
      <c r="I265" s="196"/>
      <c r="J265" s="15">
        <v>37</v>
      </c>
      <c r="K265" s="21">
        <v>24</v>
      </c>
      <c r="L265" s="36">
        <v>81</v>
      </c>
      <c r="M265" s="44">
        <v>13</v>
      </c>
      <c r="N265" s="17"/>
      <c r="O265" s="196"/>
      <c r="P265" s="15">
        <v>36</v>
      </c>
      <c r="Q265" s="21">
        <v>20</v>
      </c>
      <c r="R265" s="36">
        <v>100</v>
      </c>
      <c r="S265" s="44">
        <v>30</v>
      </c>
      <c r="T265" s="47"/>
      <c r="U265" s="78"/>
    </row>
    <row r="266" spans="1:21">
      <c r="A266" s="20">
        <v>22</v>
      </c>
      <c r="B266" s="196"/>
      <c r="C266" s="97">
        <v>34.5</v>
      </c>
      <c r="D266" s="108">
        <v>19</v>
      </c>
      <c r="E266" s="36">
        <v>82</v>
      </c>
      <c r="F266" s="44">
        <v>26</v>
      </c>
      <c r="G266" s="47"/>
      <c r="H266" s="41">
        <v>26</v>
      </c>
      <c r="I266" s="196"/>
      <c r="J266" s="15">
        <v>36</v>
      </c>
      <c r="K266" s="21">
        <v>20</v>
      </c>
      <c r="L266" s="36">
        <v>89</v>
      </c>
      <c r="M266" s="44">
        <v>27</v>
      </c>
      <c r="N266" s="17">
        <v>23</v>
      </c>
      <c r="O266" s="196"/>
      <c r="P266" s="15">
        <v>34.5</v>
      </c>
      <c r="Q266" s="21">
        <v>19.5</v>
      </c>
      <c r="R266" s="36">
        <v>99</v>
      </c>
      <c r="S266" s="44">
        <v>35</v>
      </c>
      <c r="T266" s="47">
        <v>16.399999999999999</v>
      </c>
      <c r="U266" s="78"/>
    </row>
    <row r="267" spans="1:21">
      <c r="A267" s="20">
        <v>23</v>
      </c>
      <c r="B267" s="196"/>
      <c r="C267" s="97">
        <v>34.5</v>
      </c>
      <c r="D267" s="108">
        <v>20</v>
      </c>
      <c r="E267" s="36">
        <v>79</v>
      </c>
      <c r="F267" s="44">
        <v>34</v>
      </c>
      <c r="G267" s="47"/>
      <c r="H267" s="41">
        <v>21</v>
      </c>
      <c r="I267" s="196"/>
      <c r="J267" s="15">
        <v>35</v>
      </c>
      <c r="K267" s="21">
        <v>21</v>
      </c>
      <c r="L267" s="36">
        <v>87</v>
      </c>
      <c r="M267" s="44">
        <v>34</v>
      </c>
      <c r="N267" s="17"/>
      <c r="O267" s="196"/>
      <c r="P267" s="15">
        <v>32.5</v>
      </c>
      <c r="Q267" s="21">
        <v>20.5</v>
      </c>
      <c r="R267" s="36">
        <v>100</v>
      </c>
      <c r="S267" s="44">
        <v>50</v>
      </c>
      <c r="T267" s="47"/>
      <c r="U267" s="78"/>
    </row>
    <row r="268" spans="1:21">
      <c r="A268" s="20">
        <v>24</v>
      </c>
      <c r="B268" s="196"/>
      <c r="C268" s="97">
        <v>34.5</v>
      </c>
      <c r="D268" s="108">
        <v>21</v>
      </c>
      <c r="E268" s="36">
        <v>79</v>
      </c>
      <c r="F268" s="44">
        <v>32</v>
      </c>
      <c r="G268" s="47">
        <v>0.9</v>
      </c>
      <c r="H268" s="41">
        <v>29</v>
      </c>
      <c r="I268" s="196"/>
      <c r="J268" s="15">
        <v>36</v>
      </c>
      <c r="K268" s="21">
        <v>23</v>
      </c>
      <c r="L268" s="36">
        <v>88</v>
      </c>
      <c r="M268" s="44">
        <v>31</v>
      </c>
      <c r="N268" s="17"/>
      <c r="O268" s="196"/>
      <c r="P268" s="15">
        <v>35</v>
      </c>
      <c r="Q268" s="21">
        <v>22</v>
      </c>
      <c r="R268" s="36">
        <v>97</v>
      </c>
      <c r="S268" s="44">
        <v>42</v>
      </c>
      <c r="T268" s="47"/>
      <c r="U268" s="78"/>
    </row>
    <row r="269" spans="1:21">
      <c r="A269" s="20">
        <v>25</v>
      </c>
      <c r="B269" s="196"/>
      <c r="C269" s="97">
        <v>28</v>
      </c>
      <c r="D269" s="108">
        <v>20.5</v>
      </c>
      <c r="E269" s="36">
        <v>70</v>
      </c>
      <c r="F269" s="44">
        <v>41</v>
      </c>
      <c r="G269" s="47"/>
      <c r="H269" s="41">
        <v>24.5</v>
      </c>
      <c r="I269" s="196"/>
      <c r="J269" s="15">
        <v>36</v>
      </c>
      <c r="K269" s="21">
        <v>23</v>
      </c>
      <c r="L269" s="36">
        <v>90</v>
      </c>
      <c r="M269" s="44">
        <v>44</v>
      </c>
      <c r="N269" s="17">
        <v>11</v>
      </c>
      <c r="O269" s="196"/>
      <c r="P269" s="15">
        <v>29.5</v>
      </c>
      <c r="Q269" s="21">
        <v>19.5</v>
      </c>
      <c r="R269" s="36">
        <v>97</v>
      </c>
      <c r="S269" s="44">
        <v>60</v>
      </c>
      <c r="T269" s="47"/>
      <c r="U269" s="78"/>
    </row>
    <row r="270" spans="1:21">
      <c r="A270" s="20">
        <v>26</v>
      </c>
      <c r="B270" s="196"/>
      <c r="C270" s="97">
        <v>31.5</v>
      </c>
      <c r="D270" s="108">
        <v>18.5</v>
      </c>
      <c r="E270" s="36">
        <v>80</v>
      </c>
      <c r="F270" s="44">
        <v>30</v>
      </c>
      <c r="G270" s="47"/>
      <c r="H270" s="41"/>
      <c r="I270" s="196"/>
      <c r="J270" s="15">
        <v>36</v>
      </c>
      <c r="K270" s="21">
        <v>23</v>
      </c>
      <c r="L270" s="36">
        <v>90</v>
      </c>
      <c r="M270" s="44">
        <v>34</v>
      </c>
      <c r="N270" s="17"/>
      <c r="O270" s="196"/>
      <c r="P270" s="15">
        <v>32</v>
      </c>
      <c r="Q270" s="21"/>
      <c r="R270" s="36"/>
      <c r="S270" s="44">
        <v>40</v>
      </c>
      <c r="T270" s="47"/>
      <c r="U270" s="78"/>
    </row>
    <row r="271" spans="1:21">
      <c r="A271" s="20">
        <v>27</v>
      </c>
      <c r="B271" s="196"/>
      <c r="C271" s="97">
        <v>27</v>
      </c>
      <c r="D271" s="108">
        <v>20.5</v>
      </c>
      <c r="E271" s="36">
        <v>80</v>
      </c>
      <c r="F271" s="44">
        <v>51</v>
      </c>
      <c r="G271" s="47"/>
      <c r="H271" s="41">
        <v>23</v>
      </c>
      <c r="I271" s="196"/>
      <c r="J271" s="15">
        <v>36</v>
      </c>
      <c r="K271" s="21">
        <v>23</v>
      </c>
      <c r="L271" s="36">
        <v>90</v>
      </c>
      <c r="M271" s="44">
        <v>34</v>
      </c>
      <c r="N271" s="17"/>
      <c r="O271" s="196"/>
      <c r="P271" s="15">
        <v>27.5</v>
      </c>
      <c r="Q271" s="21">
        <v>20</v>
      </c>
      <c r="R271" s="36">
        <v>95</v>
      </c>
      <c r="S271" s="44">
        <v>70</v>
      </c>
      <c r="T271" s="47"/>
      <c r="U271" s="78">
        <v>979</v>
      </c>
    </row>
    <row r="272" spans="1:21">
      <c r="A272" s="20">
        <v>28</v>
      </c>
      <c r="B272" s="196"/>
      <c r="C272" s="97">
        <v>28</v>
      </c>
      <c r="D272" s="108">
        <v>19.5</v>
      </c>
      <c r="E272" s="36">
        <v>76</v>
      </c>
      <c r="F272" s="44">
        <v>39</v>
      </c>
      <c r="G272" s="47"/>
      <c r="H272" s="41">
        <v>25</v>
      </c>
      <c r="I272" s="196"/>
      <c r="J272" s="15">
        <v>36</v>
      </c>
      <c r="K272" s="21">
        <v>23</v>
      </c>
      <c r="L272" s="36">
        <v>90</v>
      </c>
      <c r="M272" s="44">
        <v>34</v>
      </c>
      <c r="N272" s="17"/>
      <c r="O272" s="196"/>
      <c r="P272" s="15">
        <v>28</v>
      </c>
      <c r="Q272" s="21">
        <v>24.5</v>
      </c>
      <c r="R272" s="36">
        <v>98</v>
      </c>
      <c r="S272" s="44">
        <v>50</v>
      </c>
      <c r="T272" s="47"/>
      <c r="U272" s="78">
        <v>980</v>
      </c>
    </row>
    <row r="273" spans="1:64">
      <c r="A273" s="20">
        <v>29</v>
      </c>
      <c r="B273" s="196"/>
      <c r="C273" s="97">
        <v>32.5</v>
      </c>
      <c r="D273" s="108">
        <v>22.5</v>
      </c>
      <c r="E273" s="36">
        <v>80</v>
      </c>
      <c r="F273" s="44">
        <v>41</v>
      </c>
      <c r="G273" s="47"/>
      <c r="H273" s="41">
        <v>24.5</v>
      </c>
      <c r="I273" s="196"/>
      <c r="J273" s="15">
        <v>36</v>
      </c>
      <c r="K273" s="21">
        <v>23</v>
      </c>
      <c r="L273" s="36">
        <v>90</v>
      </c>
      <c r="M273" s="44">
        <v>34</v>
      </c>
      <c r="N273" s="17"/>
      <c r="O273" s="196"/>
      <c r="P273" s="15">
        <v>33.5</v>
      </c>
      <c r="Q273" s="21">
        <v>22</v>
      </c>
      <c r="R273" s="36">
        <v>96</v>
      </c>
      <c r="S273" s="44">
        <v>55</v>
      </c>
      <c r="T273" s="47"/>
      <c r="U273" s="78">
        <v>978</v>
      </c>
    </row>
    <row r="274" spans="1:64">
      <c r="A274" s="20">
        <v>30</v>
      </c>
      <c r="B274" s="196"/>
      <c r="C274" s="97">
        <v>29</v>
      </c>
      <c r="D274" s="108">
        <v>21.5</v>
      </c>
      <c r="E274" s="36">
        <v>77</v>
      </c>
      <c r="F274" s="44">
        <v>35</v>
      </c>
      <c r="G274" s="47"/>
      <c r="H274" s="41">
        <v>24</v>
      </c>
      <c r="I274" s="196"/>
      <c r="J274" s="15">
        <v>36</v>
      </c>
      <c r="K274" s="21">
        <v>23</v>
      </c>
      <c r="L274" s="36">
        <v>90</v>
      </c>
      <c r="M274" s="44">
        <v>34</v>
      </c>
      <c r="N274" s="17"/>
      <c r="O274" s="196"/>
      <c r="P274" s="15">
        <v>28</v>
      </c>
      <c r="Q274" s="21">
        <v>19.5</v>
      </c>
      <c r="R274" s="36">
        <v>96</v>
      </c>
      <c r="S274" s="44">
        <v>50</v>
      </c>
      <c r="T274" s="47"/>
      <c r="U274" s="78">
        <v>979</v>
      </c>
    </row>
    <row r="275" spans="1:64" ht="13.5" thickBot="1">
      <c r="A275" s="86">
        <v>31</v>
      </c>
      <c r="B275" s="196"/>
      <c r="C275" s="105">
        <v>29</v>
      </c>
      <c r="D275" s="108">
        <v>19</v>
      </c>
      <c r="E275" s="38">
        <v>80</v>
      </c>
      <c r="F275" s="45">
        <v>36</v>
      </c>
      <c r="G275" s="48">
        <v>15.1</v>
      </c>
      <c r="H275" s="42">
        <v>25</v>
      </c>
      <c r="I275" s="196"/>
      <c r="J275" s="15">
        <v>36</v>
      </c>
      <c r="K275" s="21">
        <v>23</v>
      </c>
      <c r="L275" s="36">
        <v>90</v>
      </c>
      <c r="M275" s="44">
        <v>34</v>
      </c>
      <c r="N275" s="17"/>
      <c r="O275" s="196"/>
      <c r="P275" s="15">
        <v>28</v>
      </c>
      <c r="Q275" s="21">
        <v>17</v>
      </c>
      <c r="R275" s="36">
        <v>99</v>
      </c>
      <c r="S275" s="44">
        <v>50</v>
      </c>
      <c r="T275" s="47">
        <v>14.6</v>
      </c>
      <c r="U275" s="78">
        <v>978</v>
      </c>
    </row>
    <row r="276" spans="1:64" s="111" customFormat="1">
      <c r="A276" s="88"/>
      <c r="B276" s="196"/>
      <c r="C276" s="93"/>
      <c r="D276" s="94"/>
      <c r="E276" s="187"/>
      <c r="F276" s="188"/>
      <c r="G276" s="99" t="s">
        <v>44</v>
      </c>
      <c r="H276" s="182"/>
      <c r="I276" s="196"/>
      <c r="J276" s="93"/>
      <c r="K276" s="94"/>
      <c r="L276" s="187"/>
      <c r="M276" s="188"/>
      <c r="N276" s="99" t="s">
        <v>44</v>
      </c>
      <c r="O276" s="196"/>
      <c r="P276" s="93"/>
      <c r="Q276" s="94"/>
      <c r="R276" s="187"/>
      <c r="S276" s="188"/>
      <c r="T276" s="99" t="s">
        <v>44</v>
      </c>
      <c r="U276" s="182"/>
      <c r="V276" s="4"/>
      <c r="W276" s="4"/>
      <c r="X276" s="4"/>
      <c r="Y276" s="4"/>
      <c r="Z276" s="4"/>
      <c r="AA276" s="4"/>
      <c r="AB276" s="4"/>
      <c r="AC276" s="4"/>
      <c r="AD276" s="4"/>
      <c r="AE276" s="4"/>
      <c r="AF276" s="4"/>
      <c r="AG276" s="4"/>
      <c r="AH276" s="4"/>
      <c r="AI276" s="4"/>
      <c r="AJ276" s="4"/>
      <c r="AK276" s="4"/>
      <c r="AL276" s="4"/>
      <c r="AM276" s="4"/>
      <c r="AN276" s="4"/>
      <c r="AO276" s="4"/>
      <c r="AP276" s="4"/>
      <c r="AQ276" s="4"/>
      <c r="AR276" s="4"/>
      <c r="AS276" s="4"/>
      <c r="AT276" s="4"/>
      <c r="AU276" s="4"/>
      <c r="AV276" s="4"/>
      <c r="AW276" s="4"/>
      <c r="AX276" s="4"/>
      <c r="AY276" s="4"/>
      <c r="AZ276" s="4"/>
      <c r="BA276" s="4"/>
      <c r="BB276" s="4"/>
      <c r="BC276" s="4"/>
      <c r="BD276" s="4"/>
      <c r="BE276" s="4"/>
      <c r="BF276" s="4"/>
      <c r="BG276" s="4"/>
      <c r="BH276" s="4"/>
      <c r="BI276" s="4"/>
      <c r="BJ276" s="4"/>
      <c r="BK276" s="4"/>
      <c r="BL276" s="4"/>
    </row>
    <row r="277" spans="1:64" s="111" customFormat="1">
      <c r="A277" s="87"/>
      <c r="B277" s="196"/>
      <c r="C277" s="185" t="s">
        <v>43</v>
      </c>
      <c r="D277" s="186"/>
      <c r="E277" s="189"/>
      <c r="F277" s="190"/>
      <c r="G277" s="100">
        <f>SUM(G245:G276)</f>
        <v>50.5</v>
      </c>
      <c r="H277" s="183"/>
      <c r="I277" s="196"/>
      <c r="J277" s="193" t="s">
        <v>43</v>
      </c>
      <c r="K277" s="194"/>
      <c r="L277" s="189"/>
      <c r="M277" s="190"/>
      <c r="N277" s="100">
        <f>SUM(N245:N276)</f>
        <v>34</v>
      </c>
      <c r="O277" s="196"/>
      <c r="P277" s="193" t="s">
        <v>43</v>
      </c>
      <c r="Q277" s="194"/>
      <c r="R277" s="189"/>
      <c r="S277" s="190"/>
      <c r="T277" s="100">
        <f>SUM(T245:T276)</f>
        <v>31</v>
      </c>
      <c r="U277" s="183"/>
      <c r="V277" s="4"/>
      <c r="W277" s="4"/>
      <c r="X277" s="4"/>
      <c r="Y277" s="4"/>
      <c r="Z277" s="4"/>
      <c r="AA277" s="4"/>
      <c r="AB277" s="4"/>
      <c r="AC277" s="4"/>
      <c r="AD277" s="4"/>
      <c r="AE277" s="4"/>
      <c r="AF277" s="4"/>
      <c r="AG277" s="4"/>
      <c r="AH277" s="4"/>
      <c r="AI277" s="4"/>
      <c r="AJ277" s="4"/>
      <c r="AK277" s="4"/>
      <c r="AL277" s="4"/>
      <c r="AM277" s="4"/>
      <c r="AN277" s="4"/>
      <c r="AO277" s="4"/>
      <c r="AP277" s="4"/>
      <c r="AQ277" s="4"/>
      <c r="AR277" s="4"/>
      <c r="AS277" s="4"/>
      <c r="AT277" s="4"/>
      <c r="AU277" s="4"/>
      <c r="AV277" s="4"/>
      <c r="AW277" s="4"/>
      <c r="AX277" s="4"/>
      <c r="AY277" s="4"/>
      <c r="AZ277" s="4"/>
      <c r="BA277" s="4"/>
      <c r="BB277" s="4"/>
      <c r="BC277" s="4"/>
      <c r="BD277" s="4"/>
      <c r="BE277" s="4"/>
      <c r="BF277" s="4"/>
      <c r="BG277" s="4"/>
      <c r="BH277" s="4"/>
      <c r="BI277" s="4"/>
      <c r="BJ277" s="4"/>
      <c r="BK277" s="4"/>
      <c r="BL277" s="4"/>
    </row>
    <row r="278" spans="1:64" s="111" customFormat="1">
      <c r="A278" s="87"/>
      <c r="B278" s="196"/>
      <c r="C278" s="162">
        <f>AVERAGE(C245:C275)</f>
        <v>33.225806451612904</v>
      </c>
      <c r="D278" s="163">
        <f>AVERAGE(D245:D275)</f>
        <v>20.129032258064516</v>
      </c>
      <c r="E278" s="189"/>
      <c r="F278" s="190"/>
      <c r="G278" s="92" t="s">
        <v>45</v>
      </c>
      <c r="H278" s="183"/>
      <c r="I278" s="196"/>
      <c r="J278" s="106"/>
      <c r="K278" s="102"/>
      <c r="L278" s="189"/>
      <c r="M278" s="190"/>
      <c r="N278" s="92" t="s">
        <v>45</v>
      </c>
      <c r="O278" s="196"/>
      <c r="P278" s="106"/>
      <c r="Q278" s="102"/>
      <c r="R278" s="189"/>
      <c r="S278" s="190"/>
      <c r="T278" s="92" t="s">
        <v>45</v>
      </c>
      <c r="U278" s="183"/>
      <c r="V278" s="4"/>
      <c r="W278" s="4"/>
      <c r="X278" s="4"/>
      <c r="Y278" s="4"/>
      <c r="Z278" s="4"/>
      <c r="AA278" s="4"/>
      <c r="AB278" s="4"/>
      <c r="AC278" s="4"/>
      <c r="AD278" s="4"/>
      <c r="AE278" s="4"/>
      <c r="AF278" s="4"/>
      <c r="AG278" s="4"/>
      <c r="AH278" s="4"/>
      <c r="AI278" s="4"/>
      <c r="AJ278" s="4"/>
      <c r="AK278" s="4"/>
      <c r="AL278" s="4"/>
      <c r="AM278" s="4"/>
      <c r="AN278" s="4"/>
      <c r="AO278" s="4"/>
      <c r="AP278" s="4"/>
      <c r="AQ278" s="4"/>
      <c r="AR278" s="4"/>
      <c r="AS278" s="4"/>
      <c r="AT278" s="4"/>
      <c r="AU278" s="4"/>
      <c r="AV278" s="4"/>
      <c r="AW278" s="4"/>
      <c r="AX278" s="4"/>
      <c r="AY278" s="4"/>
      <c r="AZ278" s="4"/>
      <c r="BA278" s="4"/>
      <c r="BB278" s="4"/>
      <c r="BC278" s="4"/>
      <c r="BD278" s="4"/>
      <c r="BE278" s="4"/>
      <c r="BF278" s="4"/>
      <c r="BG278" s="4"/>
      <c r="BH278" s="4"/>
      <c r="BI278" s="4"/>
      <c r="BJ278" s="4"/>
      <c r="BK278" s="4"/>
      <c r="BL278" s="4"/>
    </row>
    <row r="279" spans="1:64" s="111" customFormat="1" ht="13.5" thickBot="1">
      <c r="A279" s="89"/>
      <c r="B279" s="197"/>
      <c r="C279" s="90"/>
      <c r="D279" s="91"/>
      <c r="E279" s="191"/>
      <c r="F279" s="192"/>
      <c r="G279" s="103">
        <f>COUNT(G245:G275)</f>
        <v>3</v>
      </c>
      <c r="H279" s="184"/>
      <c r="I279" s="197"/>
      <c r="J279" s="90"/>
      <c r="K279" s="91"/>
      <c r="L279" s="191"/>
      <c r="M279" s="192"/>
      <c r="N279" s="103">
        <f>COUNT(N245:N275)</f>
        <v>2</v>
      </c>
      <c r="O279" s="197"/>
      <c r="P279" s="90"/>
      <c r="Q279" s="91"/>
      <c r="R279" s="191"/>
      <c r="S279" s="192"/>
      <c r="T279" s="103">
        <f>COUNT(T245:T275)</f>
        <v>2</v>
      </c>
      <c r="U279" s="184"/>
      <c r="V279" s="4"/>
      <c r="W279" s="4"/>
      <c r="X279" s="4"/>
      <c r="Y279" s="4"/>
      <c r="Z279" s="4"/>
      <c r="AA279" s="4"/>
      <c r="AB279" s="4"/>
      <c r="AC279" s="4"/>
      <c r="AD279" s="4"/>
      <c r="AE279" s="4"/>
      <c r="AF279" s="4"/>
      <c r="AG279" s="4"/>
      <c r="AH279" s="4"/>
      <c r="AI279" s="4"/>
      <c r="AJ279" s="4"/>
      <c r="AK279" s="4"/>
      <c r="AL279" s="4"/>
      <c r="AM279" s="4"/>
      <c r="AN279" s="4"/>
      <c r="AO279" s="4"/>
      <c r="AP279" s="4"/>
      <c r="AQ279" s="4"/>
      <c r="AR279" s="4"/>
      <c r="AS279" s="4"/>
      <c r="AT279" s="4"/>
      <c r="AU279" s="4"/>
      <c r="AV279" s="4"/>
      <c r="AW279" s="4"/>
      <c r="AX279" s="4"/>
      <c r="AY279" s="4"/>
      <c r="AZ279" s="4"/>
      <c r="BA279" s="4"/>
      <c r="BB279" s="4"/>
      <c r="BC279" s="4"/>
      <c r="BD279" s="4"/>
      <c r="BE279" s="4"/>
      <c r="BF279" s="4"/>
      <c r="BG279" s="4"/>
      <c r="BH279" s="4"/>
      <c r="BI279" s="4"/>
      <c r="BJ279" s="4"/>
      <c r="BK279" s="4"/>
      <c r="BL279" s="4"/>
    </row>
    <row r="280" spans="1:64" ht="54.95" customHeight="1" thickBot="1">
      <c r="A280" s="10"/>
      <c r="B280" s="10"/>
      <c r="C280" s="142"/>
      <c r="D280" s="142"/>
      <c r="E280" s="7"/>
      <c r="F280" s="7"/>
      <c r="G280" s="10"/>
      <c r="H280" s="7"/>
      <c r="I280" s="4"/>
      <c r="J280" s="10"/>
      <c r="K280" s="11"/>
      <c r="L280" s="11"/>
      <c r="M280" s="7"/>
      <c r="N280" s="7"/>
      <c r="O280" s="10"/>
      <c r="P280" s="7"/>
      <c r="Q280" s="58"/>
      <c r="R280" s="10"/>
      <c r="S280" s="11"/>
      <c r="T280" s="11"/>
      <c r="U280" s="7"/>
      <c r="V280" s="9"/>
    </row>
    <row r="281" spans="1:64" ht="24" customHeight="1" thickBot="1">
      <c r="A281" s="220" t="s">
        <v>37</v>
      </c>
      <c r="B281" s="221"/>
      <c r="C281" s="221"/>
      <c r="D281" s="221"/>
      <c r="E281" s="221"/>
      <c r="F281" s="221"/>
      <c r="G281" s="221"/>
      <c r="H281" s="221"/>
      <c r="I281" s="221"/>
      <c r="J281" s="221"/>
      <c r="K281" s="221"/>
      <c r="L281" s="221"/>
      <c r="M281" s="221"/>
      <c r="N281" s="221"/>
      <c r="O281" s="221"/>
      <c r="P281" s="221"/>
      <c r="Q281" s="221"/>
      <c r="R281" s="221"/>
      <c r="S281" s="221"/>
      <c r="T281" s="221"/>
      <c r="U281" s="222"/>
      <c r="V281" s="9"/>
    </row>
    <row r="282" spans="1:64" ht="32.25" customHeight="1" thickBot="1">
      <c r="A282" s="218" t="s">
        <v>0</v>
      </c>
      <c r="B282" s="195" t="s">
        <v>26</v>
      </c>
      <c r="C282" s="214" t="s">
        <v>1</v>
      </c>
      <c r="D282" s="215"/>
      <c r="E282" s="203" t="s">
        <v>2</v>
      </c>
      <c r="F282" s="204"/>
      <c r="G282" s="28" t="s">
        <v>3</v>
      </c>
      <c r="H282" s="29" t="s">
        <v>28</v>
      </c>
      <c r="I282" s="195" t="s">
        <v>24</v>
      </c>
      <c r="J282" s="198" t="s">
        <v>1</v>
      </c>
      <c r="K282" s="199"/>
      <c r="L282" s="198" t="s">
        <v>2</v>
      </c>
      <c r="M282" s="199"/>
      <c r="N282" s="28" t="s">
        <v>3</v>
      </c>
      <c r="O282" s="195" t="s">
        <v>25</v>
      </c>
      <c r="P282" s="198" t="s">
        <v>1</v>
      </c>
      <c r="Q282" s="199"/>
      <c r="R282" s="198" t="s">
        <v>2</v>
      </c>
      <c r="S282" s="199"/>
      <c r="T282" s="28" t="s">
        <v>3</v>
      </c>
      <c r="U282" s="28" t="s">
        <v>27</v>
      </c>
      <c r="V282" s="9"/>
    </row>
    <row r="283" spans="1:64" ht="13.5" thickBot="1">
      <c r="A283" s="226"/>
      <c r="B283" s="196"/>
      <c r="C283" s="143" t="s">
        <v>4</v>
      </c>
      <c r="D283" s="144" t="s">
        <v>5</v>
      </c>
      <c r="E283" s="25" t="s">
        <v>6</v>
      </c>
      <c r="F283" s="26" t="s">
        <v>7</v>
      </c>
      <c r="G283" s="27" t="s">
        <v>8</v>
      </c>
      <c r="H283" s="27" t="s">
        <v>9</v>
      </c>
      <c r="I283" s="196"/>
      <c r="J283" s="52" t="s">
        <v>4</v>
      </c>
      <c r="K283" s="55" t="s">
        <v>5</v>
      </c>
      <c r="L283" s="52" t="s">
        <v>6</v>
      </c>
      <c r="M283" s="57" t="s">
        <v>7</v>
      </c>
      <c r="N283" s="62" t="s">
        <v>8</v>
      </c>
      <c r="O283" s="196"/>
      <c r="P283" s="52" t="s">
        <v>4</v>
      </c>
      <c r="Q283" s="55" t="s">
        <v>5</v>
      </c>
      <c r="R283" s="52" t="s">
        <v>6</v>
      </c>
      <c r="S283" s="57" t="s">
        <v>7</v>
      </c>
      <c r="T283" s="54" t="s">
        <v>8</v>
      </c>
      <c r="U283" s="54" t="s">
        <v>11</v>
      </c>
      <c r="V283" s="9"/>
    </row>
    <row r="284" spans="1:64">
      <c r="A284" s="30">
        <v>1</v>
      </c>
      <c r="B284" s="196"/>
      <c r="C284" s="95">
        <v>27.5</v>
      </c>
      <c r="D284" s="96">
        <v>16</v>
      </c>
      <c r="E284" s="34">
        <v>72</v>
      </c>
      <c r="F284" s="35">
        <v>35</v>
      </c>
      <c r="G284" s="33"/>
      <c r="H284" s="77">
        <v>19.5</v>
      </c>
      <c r="I284" s="196"/>
      <c r="J284" s="32">
        <v>29</v>
      </c>
      <c r="K284" s="50">
        <v>16</v>
      </c>
      <c r="L284" s="36">
        <v>91</v>
      </c>
      <c r="M284" s="44">
        <v>39</v>
      </c>
      <c r="N284" s="33">
        <v>15</v>
      </c>
      <c r="O284" s="196"/>
      <c r="P284" s="32">
        <v>27.5</v>
      </c>
      <c r="Q284" s="50">
        <v>16</v>
      </c>
      <c r="R284" s="34">
        <v>99</v>
      </c>
      <c r="S284" s="51">
        <v>50</v>
      </c>
      <c r="T284" s="46"/>
      <c r="U284" s="79">
        <v>981</v>
      </c>
      <c r="V284" s="9"/>
      <c r="W284" s="2"/>
      <c r="X284" s="2"/>
      <c r="Y284" s="2"/>
      <c r="Z284" s="2"/>
      <c r="AA284" s="2"/>
      <c r="AB284" s="2"/>
    </row>
    <row r="285" spans="1:64">
      <c r="A285" s="20">
        <v>2</v>
      </c>
      <c r="B285" s="196"/>
      <c r="C285" s="97">
        <v>31.5</v>
      </c>
      <c r="D285" s="98">
        <v>17</v>
      </c>
      <c r="E285" s="36">
        <v>80</v>
      </c>
      <c r="F285" s="37">
        <v>32</v>
      </c>
      <c r="G285" s="17"/>
      <c r="H285" s="75">
        <v>23.5</v>
      </c>
      <c r="I285" s="196"/>
      <c r="J285" s="15">
        <v>33</v>
      </c>
      <c r="K285" s="21">
        <v>16</v>
      </c>
      <c r="L285" s="36">
        <v>90</v>
      </c>
      <c r="M285" s="44">
        <v>35</v>
      </c>
      <c r="N285" s="17"/>
      <c r="O285" s="196"/>
      <c r="P285" s="15">
        <v>33</v>
      </c>
      <c r="Q285" s="21">
        <v>19</v>
      </c>
      <c r="R285" s="36">
        <v>99</v>
      </c>
      <c r="S285" s="44">
        <v>40</v>
      </c>
      <c r="T285" s="47"/>
      <c r="U285" s="78">
        <v>982</v>
      </c>
      <c r="V285" s="9"/>
      <c r="W285" s="150"/>
      <c r="X285" s="150"/>
      <c r="Y285" s="150"/>
      <c r="Z285" s="150"/>
      <c r="AA285" s="150"/>
      <c r="AB285" s="150"/>
    </row>
    <row r="286" spans="1:64">
      <c r="A286" s="20">
        <v>3</v>
      </c>
      <c r="B286" s="196"/>
      <c r="C286" s="97">
        <v>34</v>
      </c>
      <c r="D286" s="98">
        <v>18.5</v>
      </c>
      <c r="E286" s="36">
        <v>80</v>
      </c>
      <c r="F286" s="37">
        <v>28</v>
      </c>
      <c r="G286" s="17"/>
      <c r="H286" s="75">
        <v>29</v>
      </c>
      <c r="I286" s="196"/>
      <c r="J286" s="15">
        <v>37</v>
      </c>
      <c r="K286" s="21">
        <v>19</v>
      </c>
      <c r="L286" s="36">
        <v>89</v>
      </c>
      <c r="M286" s="44">
        <v>29</v>
      </c>
      <c r="N286" s="17"/>
      <c r="O286" s="196"/>
      <c r="P286" s="15">
        <v>35</v>
      </c>
      <c r="Q286" s="21">
        <v>23</v>
      </c>
      <c r="R286" s="36">
        <v>95</v>
      </c>
      <c r="S286" s="44">
        <v>40</v>
      </c>
      <c r="T286" s="47"/>
      <c r="U286" s="78">
        <v>981</v>
      </c>
      <c r="V286" s="9"/>
      <c r="W286" s="150"/>
      <c r="X286" s="150"/>
      <c r="Y286" s="150"/>
      <c r="Z286" s="150"/>
      <c r="AA286" s="150"/>
      <c r="AB286" s="150"/>
    </row>
    <row r="287" spans="1:64">
      <c r="A287" s="20">
        <v>4</v>
      </c>
      <c r="B287" s="196"/>
      <c r="C287" s="97">
        <v>32</v>
      </c>
      <c r="D287" s="98">
        <v>23</v>
      </c>
      <c r="E287" s="36">
        <v>80</v>
      </c>
      <c r="F287" s="37">
        <v>33</v>
      </c>
      <c r="G287" s="17"/>
      <c r="H287" s="75">
        <v>29</v>
      </c>
      <c r="I287" s="196"/>
      <c r="J287" s="15">
        <v>34</v>
      </c>
      <c r="K287" s="21">
        <v>25</v>
      </c>
      <c r="L287" s="36">
        <v>82</v>
      </c>
      <c r="M287" s="44">
        <v>34</v>
      </c>
      <c r="N287" s="17"/>
      <c r="O287" s="196"/>
      <c r="P287" s="15">
        <v>33</v>
      </c>
      <c r="Q287" s="21">
        <v>20.3</v>
      </c>
      <c r="R287" s="36">
        <v>88</v>
      </c>
      <c r="S287" s="44">
        <v>38</v>
      </c>
      <c r="T287" s="47"/>
      <c r="U287" s="78">
        <v>1017.8</v>
      </c>
      <c r="V287" s="9"/>
      <c r="W287" s="150"/>
      <c r="X287" s="150"/>
      <c r="Y287" s="150"/>
      <c r="Z287" s="150"/>
      <c r="AA287" s="150"/>
      <c r="AB287" s="150"/>
    </row>
    <row r="288" spans="1:64">
      <c r="A288" s="20">
        <v>5</v>
      </c>
      <c r="B288" s="196"/>
      <c r="C288" s="97">
        <v>34.5</v>
      </c>
      <c r="D288" s="98">
        <v>18.5</v>
      </c>
      <c r="E288" s="36">
        <v>75</v>
      </c>
      <c r="F288" s="37">
        <v>25</v>
      </c>
      <c r="G288" s="17"/>
      <c r="H288" s="75">
        <v>28</v>
      </c>
      <c r="I288" s="196"/>
      <c r="J288" s="15">
        <v>37</v>
      </c>
      <c r="K288" s="21">
        <v>19</v>
      </c>
      <c r="L288" s="36">
        <v>89</v>
      </c>
      <c r="M288" s="44">
        <v>25</v>
      </c>
      <c r="N288" s="17"/>
      <c r="O288" s="196"/>
      <c r="P288" s="15">
        <v>36.700000000000003</v>
      </c>
      <c r="Q288" s="21">
        <v>16.7</v>
      </c>
      <c r="R288" s="36">
        <v>94</v>
      </c>
      <c r="S288" s="44">
        <v>25</v>
      </c>
      <c r="T288" s="47"/>
      <c r="U288" s="78">
        <v>1017.9</v>
      </c>
      <c r="V288" s="9"/>
      <c r="W288" s="150"/>
      <c r="X288" s="150"/>
      <c r="Y288" s="150"/>
      <c r="Z288" s="150"/>
      <c r="AA288" s="150"/>
      <c r="AB288" s="150"/>
    </row>
    <row r="289" spans="1:28">
      <c r="A289" s="20">
        <v>6</v>
      </c>
      <c r="B289" s="196"/>
      <c r="C289" s="97">
        <v>33</v>
      </c>
      <c r="D289" s="98">
        <v>18.5</v>
      </c>
      <c r="E289" s="36">
        <v>76</v>
      </c>
      <c r="F289" s="37">
        <v>28</v>
      </c>
      <c r="G289" s="17"/>
      <c r="H289" s="75">
        <v>28.5</v>
      </c>
      <c r="I289" s="196"/>
      <c r="J289" s="15">
        <v>35</v>
      </c>
      <c r="K289" s="21">
        <v>20</v>
      </c>
      <c r="L289" s="36">
        <v>74</v>
      </c>
      <c r="M289" s="44">
        <v>29</v>
      </c>
      <c r="N289" s="17"/>
      <c r="O289" s="196"/>
      <c r="P289" s="15">
        <v>35.6</v>
      </c>
      <c r="Q289" s="21">
        <v>15.9</v>
      </c>
      <c r="R289" s="36">
        <v>89</v>
      </c>
      <c r="S289" s="44">
        <v>27</v>
      </c>
      <c r="T289" s="47"/>
      <c r="U289" s="78">
        <v>1018</v>
      </c>
      <c r="V289" s="9"/>
      <c r="W289" s="150"/>
      <c r="X289" s="150"/>
      <c r="Y289" s="150"/>
      <c r="Z289" s="150"/>
      <c r="AA289" s="150"/>
      <c r="AB289" s="150"/>
    </row>
    <row r="290" spans="1:28">
      <c r="A290" s="20">
        <v>7</v>
      </c>
      <c r="B290" s="196"/>
      <c r="C290" s="97">
        <v>34.5</v>
      </c>
      <c r="D290" s="98">
        <v>20</v>
      </c>
      <c r="E290" s="36">
        <v>72</v>
      </c>
      <c r="F290" s="37">
        <v>29</v>
      </c>
      <c r="G290" s="17"/>
      <c r="H290" s="75">
        <v>28.5</v>
      </c>
      <c r="I290" s="196"/>
      <c r="J290" s="15">
        <v>37</v>
      </c>
      <c r="K290" s="21">
        <v>20</v>
      </c>
      <c r="L290" s="36">
        <v>88</v>
      </c>
      <c r="M290" s="44">
        <v>30</v>
      </c>
      <c r="N290" s="17"/>
      <c r="O290" s="196"/>
      <c r="P290" s="15">
        <v>36.700000000000003</v>
      </c>
      <c r="Q290" s="21">
        <v>18.5</v>
      </c>
      <c r="R290" s="36">
        <v>90</v>
      </c>
      <c r="S290" s="44">
        <v>34</v>
      </c>
      <c r="T290" s="47"/>
      <c r="U290" s="78">
        <v>1018.7</v>
      </c>
      <c r="V290" s="9"/>
      <c r="W290" s="150"/>
      <c r="X290" s="150"/>
      <c r="Y290" s="150"/>
      <c r="Z290" s="150"/>
      <c r="AA290" s="150"/>
      <c r="AB290" s="150"/>
    </row>
    <row r="291" spans="1:28">
      <c r="A291" s="20">
        <v>8</v>
      </c>
      <c r="B291" s="196"/>
      <c r="C291" s="97">
        <v>30</v>
      </c>
      <c r="D291" s="98">
        <v>21.5</v>
      </c>
      <c r="E291" s="36">
        <v>80</v>
      </c>
      <c r="F291" s="37">
        <v>40</v>
      </c>
      <c r="G291" s="17">
        <v>1.7</v>
      </c>
      <c r="H291" s="75"/>
      <c r="I291" s="196"/>
      <c r="J291" s="15">
        <v>32</v>
      </c>
      <c r="K291" s="21">
        <v>22</v>
      </c>
      <c r="L291" s="36">
        <v>87</v>
      </c>
      <c r="M291" s="44">
        <v>44</v>
      </c>
      <c r="N291" s="17"/>
      <c r="O291" s="196"/>
      <c r="P291" s="15">
        <v>31.6</v>
      </c>
      <c r="Q291" s="21">
        <v>18</v>
      </c>
      <c r="R291" s="36">
        <v>98</v>
      </c>
      <c r="S291" s="44">
        <v>49</v>
      </c>
      <c r="T291" s="47">
        <v>1.2</v>
      </c>
      <c r="U291" s="78">
        <v>1021.4</v>
      </c>
      <c r="V291" s="9"/>
      <c r="W291" s="150"/>
      <c r="X291" s="150"/>
      <c r="Y291" s="150"/>
      <c r="Z291" s="150"/>
      <c r="AA291" s="150"/>
      <c r="AB291" s="150"/>
    </row>
    <row r="292" spans="1:28">
      <c r="A292" s="20">
        <v>9</v>
      </c>
      <c r="B292" s="196"/>
      <c r="C292" s="97">
        <v>29</v>
      </c>
      <c r="D292" s="98">
        <v>18</v>
      </c>
      <c r="E292" s="36">
        <v>80</v>
      </c>
      <c r="F292" s="37">
        <v>22</v>
      </c>
      <c r="G292" s="17"/>
      <c r="H292" s="75"/>
      <c r="I292" s="196"/>
      <c r="J292" s="15">
        <v>31</v>
      </c>
      <c r="K292" s="21">
        <v>18</v>
      </c>
      <c r="L292" s="36">
        <v>90</v>
      </c>
      <c r="M292" s="44">
        <v>23</v>
      </c>
      <c r="N292" s="17">
        <v>2</v>
      </c>
      <c r="O292" s="196"/>
      <c r="P292" s="15">
        <v>32.6</v>
      </c>
      <c r="Q292" s="21">
        <v>17.7</v>
      </c>
      <c r="R292" s="36">
        <v>98</v>
      </c>
      <c r="S292" s="44">
        <v>27</v>
      </c>
      <c r="T292" s="47"/>
      <c r="U292" s="78">
        <v>1020.9</v>
      </c>
      <c r="V292" s="9"/>
      <c r="W292" s="159"/>
      <c r="X292" s="1"/>
      <c r="Y292" s="1"/>
      <c r="Z292" s="1"/>
      <c r="AA292" s="1"/>
      <c r="AB292" s="1"/>
    </row>
    <row r="293" spans="1:28">
      <c r="A293" s="20">
        <v>10</v>
      </c>
      <c r="B293" s="196"/>
      <c r="C293" s="97">
        <v>30.5</v>
      </c>
      <c r="D293" s="98">
        <v>17</v>
      </c>
      <c r="E293" s="36">
        <v>77</v>
      </c>
      <c r="F293" s="37">
        <v>25</v>
      </c>
      <c r="G293" s="17"/>
      <c r="H293" s="75">
        <v>24.5</v>
      </c>
      <c r="I293" s="196"/>
      <c r="J293" s="15">
        <v>33</v>
      </c>
      <c r="K293" s="21">
        <v>18</v>
      </c>
      <c r="L293" s="36">
        <v>90</v>
      </c>
      <c r="M293" s="44">
        <v>24</v>
      </c>
      <c r="N293" s="17"/>
      <c r="O293" s="196"/>
      <c r="P293" s="15">
        <v>32.6</v>
      </c>
      <c r="Q293" s="21">
        <v>14.7</v>
      </c>
      <c r="R293" s="36">
        <v>96</v>
      </c>
      <c r="S293" s="44">
        <v>25</v>
      </c>
      <c r="T293" s="47"/>
      <c r="U293" s="78">
        <v>1019.9</v>
      </c>
      <c r="V293" s="9"/>
    </row>
    <row r="294" spans="1:28">
      <c r="A294" s="20">
        <v>11</v>
      </c>
      <c r="B294" s="196"/>
      <c r="C294" s="97">
        <v>31</v>
      </c>
      <c r="D294" s="98">
        <v>17</v>
      </c>
      <c r="E294" s="36">
        <v>71</v>
      </c>
      <c r="F294" s="37">
        <v>29</v>
      </c>
      <c r="G294" s="17"/>
      <c r="H294" s="75">
        <v>27</v>
      </c>
      <c r="I294" s="196"/>
      <c r="J294" s="15">
        <v>33</v>
      </c>
      <c r="K294" s="21">
        <v>17</v>
      </c>
      <c r="L294" s="36">
        <v>84</v>
      </c>
      <c r="M294" s="44">
        <v>29</v>
      </c>
      <c r="N294" s="17"/>
      <c r="O294" s="196"/>
      <c r="P294" s="15">
        <v>32.700000000000003</v>
      </c>
      <c r="Q294" s="21">
        <v>13.7</v>
      </c>
      <c r="R294" s="36">
        <v>92</v>
      </c>
      <c r="S294" s="44">
        <v>33</v>
      </c>
      <c r="T294" s="47"/>
      <c r="U294" s="78">
        <v>1018.8</v>
      </c>
      <c r="V294" s="9"/>
    </row>
    <row r="295" spans="1:28">
      <c r="A295" s="20">
        <v>12</v>
      </c>
      <c r="B295" s="196"/>
      <c r="C295" s="97">
        <v>29</v>
      </c>
      <c r="D295" s="98">
        <v>19.5</v>
      </c>
      <c r="E295" s="36">
        <v>88</v>
      </c>
      <c r="F295" s="37">
        <v>50</v>
      </c>
      <c r="G295" s="17"/>
      <c r="H295" s="75">
        <v>27</v>
      </c>
      <c r="I295" s="196"/>
      <c r="J295" s="15">
        <v>32</v>
      </c>
      <c r="K295" s="21">
        <v>20</v>
      </c>
      <c r="L295" s="36">
        <v>87</v>
      </c>
      <c r="M295" s="44">
        <v>53</v>
      </c>
      <c r="N295" s="17"/>
      <c r="O295" s="196"/>
      <c r="P295" s="15">
        <v>30.4</v>
      </c>
      <c r="Q295" s="21">
        <v>17.3</v>
      </c>
      <c r="R295" s="36">
        <v>92</v>
      </c>
      <c r="S295" s="44">
        <v>56</v>
      </c>
      <c r="T295" s="47"/>
      <c r="U295" s="78">
        <v>1018.4</v>
      </c>
      <c r="V295" s="9"/>
    </row>
    <row r="296" spans="1:28">
      <c r="A296" s="20">
        <v>13</v>
      </c>
      <c r="B296" s="196"/>
      <c r="C296" s="97">
        <v>30</v>
      </c>
      <c r="D296" s="98">
        <v>21</v>
      </c>
      <c r="E296" s="36">
        <v>79</v>
      </c>
      <c r="F296" s="37">
        <v>41</v>
      </c>
      <c r="G296" s="17">
        <v>8.1999999999999993</v>
      </c>
      <c r="H296" s="75">
        <v>24.5</v>
      </c>
      <c r="I296" s="196"/>
      <c r="J296" s="15">
        <v>32</v>
      </c>
      <c r="K296" s="21">
        <v>22</v>
      </c>
      <c r="L296" s="36">
        <v>90</v>
      </c>
      <c r="M296" s="44">
        <v>45</v>
      </c>
      <c r="N296" s="17"/>
      <c r="O296" s="196"/>
      <c r="P296" s="15">
        <v>31.8</v>
      </c>
      <c r="Q296" s="21">
        <v>16.100000000000001</v>
      </c>
      <c r="R296" s="36">
        <v>96</v>
      </c>
      <c r="S296" s="44">
        <v>46</v>
      </c>
      <c r="T296" s="47">
        <v>2.1</v>
      </c>
      <c r="U296" s="78">
        <v>1017.6</v>
      </c>
      <c r="V296" s="9"/>
    </row>
    <row r="297" spans="1:28">
      <c r="A297" s="20">
        <v>14</v>
      </c>
      <c r="B297" s="196"/>
      <c r="C297" s="97">
        <v>29</v>
      </c>
      <c r="D297" s="98">
        <v>17.5</v>
      </c>
      <c r="E297" s="36">
        <v>81</v>
      </c>
      <c r="F297" s="37">
        <v>25</v>
      </c>
      <c r="G297" s="17"/>
      <c r="H297" s="75">
        <v>23.5</v>
      </c>
      <c r="I297" s="196"/>
      <c r="J297" s="15">
        <v>31</v>
      </c>
      <c r="K297" s="21">
        <v>17</v>
      </c>
      <c r="L297" s="36">
        <v>91</v>
      </c>
      <c r="M297" s="44">
        <v>21</v>
      </c>
      <c r="N297" s="17">
        <v>10</v>
      </c>
      <c r="O297" s="196"/>
      <c r="P297" s="15">
        <v>32.200000000000003</v>
      </c>
      <c r="Q297" s="21">
        <v>15</v>
      </c>
      <c r="R297" s="36">
        <v>94</v>
      </c>
      <c r="S297" s="44">
        <v>26</v>
      </c>
      <c r="T297" s="47"/>
      <c r="U297" s="78">
        <v>1015.7</v>
      </c>
      <c r="V297" s="9"/>
    </row>
    <row r="298" spans="1:28">
      <c r="A298" s="20">
        <v>15</v>
      </c>
      <c r="B298" s="196"/>
      <c r="C298" s="97">
        <v>25</v>
      </c>
      <c r="D298" s="98">
        <v>16</v>
      </c>
      <c r="E298" s="36">
        <v>80</v>
      </c>
      <c r="F298" s="37">
        <v>32</v>
      </c>
      <c r="G298" s="17">
        <v>26.2</v>
      </c>
      <c r="H298" s="75"/>
      <c r="I298" s="196"/>
      <c r="J298" s="15">
        <v>27</v>
      </c>
      <c r="K298" s="21">
        <v>16</v>
      </c>
      <c r="L298" s="36">
        <v>91</v>
      </c>
      <c r="M298" s="44">
        <v>35</v>
      </c>
      <c r="N298" s="17"/>
      <c r="O298" s="196"/>
      <c r="P298" s="15">
        <v>27</v>
      </c>
      <c r="Q298" s="21">
        <v>13.6</v>
      </c>
      <c r="R298" s="36">
        <v>99</v>
      </c>
      <c r="S298" s="44">
        <v>39</v>
      </c>
      <c r="T298" s="47">
        <v>18.3</v>
      </c>
      <c r="U298" s="78">
        <v>1016.8</v>
      </c>
      <c r="V298" s="9"/>
    </row>
    <row r="299" spans="1:28">
      <c r="A299" s="20">
        <v>16</v>
      </c>
      <c r="B299" s="196"/>
      <c r="C299" s="97">
        <v>26</v>
      </c>
      <c r="D299" s="98">
        <v>13</v>
      </c>
      <c r="E299" s="36">
        <v>80</v>
      </c>
      <c r="F299" s="37">
        <v>33</v>
      </c>
      <c r="G299" s="17"/>
      <c r="H299" s="75"/>
      <c r="I299" s="196"/>
      <c r="J299" s="15">
        <v>27</v>
      </c>
      <c r="K299" s="21">
        <v>13</v>
      </c>
      <c r="L299" s="36">
        <v>91</v>
      </c>
      <c r="M299" s="44">
        <v>36</v>
      </c>
      <c r="N299" s="17">
        <v>23</v>
      </c>
      <c r="O299" s="196"/>
      <c r="P299" s="15">
        <v>27.3</v>
      </c>
      <c r="Q299" s="21">
        <v>11.4</v>
      </c>
      <c r="R299" s="36">
        <v>99</v>
      </c>
      <c r="S299" s="44">
        <v>41</v>
      </c>
      <c r="T299" s="47">
        <v>0.3</v>
      </c>
      <c r="U299" s="78">
        <v>1017.1</v>
      </c>
      <c r="V299" s="9"/>
    </row>
    <row r="300" spans="1:28">
      <c r="A300" s="20">
        <v>17</v>
      </c>
      <c r="B300" s="196"/>
      <c r="C300" s="97">
        <v>25</v>
      </c>
      <c r="D300" s="98">
        <v>17</v>
      </c>
      <c r="E300" s="36">
        <v>75</v>
      </c>
      <c r="F300" s="37">
        <v>35</v>
      </c>
      <c r="G300" s="17">
        <v>6</v>
      </c>
      <c r="H300" s="75">
        <v>21.5</v>
      </c>
      <c r="I300" s="196"/>
      <c r="J300" s="15">
        <v>27</v>
      </c>
      <c r="K300" s="21">
        <v>18</v>
      </c>
      <c r="L300" s="36">
        <v>90</v>
      </c>
      <c r="M300" s="44">
        <v>35</v>
      </c>
      <c r="N300" s="17"/>
      <c r="O300" s="196"/>
      <c r="P300" s="15">
        <v>27.2</v>
      </c>
      <c r="Q300" s="21">
        <v>14.8</v>
      </c>
      <c r="R300" s="36">
        <v>97</v>
      </c>
      <c r="S300" s="44">
        <v>42</v>
      </c>
      <c r="T300" s="47"/>
      <c r="U300" s="78">
        <v>1015.5</v>
      </c>
      <c r="V300" s="9"/>
    </row>
    <row r="301" spans="1:28">
      <c r="A301" s="20">
        <v>18</v>
      </c>
      <c r="B301" s="196"/>
      <c r="C301" s="97">
        <v>23</v>
      </c>
      <c r="D301" s="98">
        <v>15.5</v>
      </c>
      <c r="E301" s="36">
        <v>80</v>
      </c>
      <c r="F301" s="37">
        <v>42</v>
      </c>
      <c r="G301" s="17">
        <v>5</v>
      </c>
      <c r="H301" s="75">
        <v>16.5</v>
      </c>
      <c r="I301" s="196"/>
      <c r="J301" s="15">
        <v>25</v>
      </c>
      <c r="K301" s="21">
        <v>16</v>
      </c>
      <c r="L301" s="36">
        <v>90</v>
      </c>
      <c r="M301" s="44">
        <v>49</v>
      </c>
      <c r="N301" s="17">
        <v>4</v>
      </c>
      <c r="O301" s="196"/>
      <c r="P301" s="15">
        <v>25.2</v>
      </c>
      <c r="Q301" s="21">
        <v>14.9</v>
      </c>
      <c r="R301" s="36">
        <v>99</v>
      </c>
      <c r="S301" s="44">
        <v>53</v>
      </c>
      <c r="T301" s="47"/>
      <c r="U301" s="78">
        <v>1018.7</v>
      </c>
      <c r="V301" s="9"/>
    </row>
    <row r="302" spans="1:28">
      <c r="A302" s="20">
        <v>19</v>
      </c>
      <c r="B302" s="196"/>
      <c r="C302" s="97">
        <v>27</v>
      </c>
      <c r="D302" s="98">
        <v>15</v>
      </c>
      <c r="E302" s="36">
        <v>80</v>
      </c>
      <c r="F302" s="37">
        <v>33</v>
      </c>
      <c r="G302" s="17"/>
      <c r="H302" s="75">
        <v>20</v>
      </c>
      <c r="I302" s="196"/>
      <c r="J302" s="15">
        <v>28</v>
      </c>
      <c r="K302" s="21">
        <v>15</v>
      </c>
      <c r="L302" s="36">
        <v>91</v>
      </c>
      <c r="M302" s="44">
        <v>37</v>
      </c>
      <c r="N302" s="17">
        <v>11</v>
      </c>
      <c r="O302" s="196"/>
      <c r="P302" s="15">
        <v>28.6</v>
      </c>
      <c r="Q302" s="21">
        <v>14</v>
      </c>
      <c r="R302" s="36">
        <v>99</v>
      </c>
      <c r="S302" s="44">
        <v>43</v>
      </c>
      <c r="T302" s="47"/>
      <c r="U302" s="78">
        <v>1021.5</v>
      </c>
      <c r="V302" s="9"/>
    </row>
    <row r="303" spans="1:28">
      <c r="A303" s="20">
        <v>20</v>
      </c>
      <c r="B303" s="196"/>
      <c r="C303" s="97">
        <v>29.5</v>
      </c>
      <c r="D303" s="98">
        <v>16.5</v>
      </c>
      <c r="E303" s="36">
        <v>78</v>
      </c>
      <c r="F303" s="37">
        <v>32</v>
      </c>
      <c r="G303" s="17"/>
      <c r="H303" s="75">
        <v>23.5</v>
      </c>
      <c r="I303" s="196"/>
      <c r="J303" s="15">
        <v>31</v>
      </c>
      <c r="K303" s="21">
        <v>17</v>
      </c>
      <c r="L303" s="36">
        <v>90</v>
      </c>
      <c r="M303" s="44">
        <v>36</v>
      </c>
      <c r="N303" s="17"/>
      <c r="O303" s="196"/>
      <c r="P303" s="15">
        <v>32.299999999999997</v>
      </c>
      <c r="Q303" s="21">
        <v>14</v>
      </c>
      <c r="R303" s="36">
        <v>99</v>
      </c>
      <c r="S303" s="44">
        <v>37</v>
      </c>
      <c r="T303" s="47"/>
      <c r="U303" s="78">
        <v>1023.1</v>
      </c>
      <c r="V303" s="9"/>
    </row>
    <row r="304" spans="1:28">
      <c r="A304" s="20">
        <v>21</v>
      </c>
      <c r="B304" s="196"/>
      <c r="C304" s="97">
        <v>30.5</v>
      </c>
      <c r="D304" s="98">
        <v>17.5</v>
      </c>
      <c r="E304" s="36">
        <v>79</v>
      </c>
      <c r="F304" s="37">
        <v>36</v>
      </c>
      <c r="G304" s="17">
        <v>2</v>
      </c>
      <c r="H304" s="75">
        <v>24.5</v>
      </c>
      <c r="I304" s="196"/>
      <c r="J304" s="15">
        <v>32</v>
      </c>
      <c r="K304" s="21">
        <v>19</v>
      </c>
      <c r="L304" s="36">
        <v>88</v>
      </c>
      <c r="M304" s="44">
        <v>40</v>
      </c>
      <c r="N304" s="17"/>
      <c r="O304" s="196"/>
      <c r="P304" s="15">
        <v>32.700000000000003</v>
      </c>
      <c r="Q304" s="21">
        <v>16.2</v>
      </c>
      <c r="R304" s="36">
        <v>99</v>
      </c>
      <c r="S304" s="44">
        <v>43</v>
      </c>
      <c r="T304" s="47"/>
      <c r="U304" s="78">
        <v>1022.8</v>
      </c>
      <c r="V304" s="9"/>
    </row>
    <row r="305" spans="1:22">
      <c r="A305" s="20">
        <v>22</v>
      </c>
      <c r="B305" s="196"/>
      <c r="C305" s="97">
        <v>28.5</v>
      </c>
      <c r="D305" s="98">
        <v>19</v>
      </c>
      <c r="E305" s="36">
        <v>79</v>
      </c>
      <c r="F305" s="37">
        <v>41</v>
      </c>
      <c r="G305" s="17" t="s">
        <v>46</v>
      </c>
      <c r="H305" s="75"/>
      <c r="I305" s="196"/>
      <c r="J305" s="15">
        <v>32</v>
      </c>
      <c r="K305" s="21">
        <v>20</v>
      </c>
      <c r="L305" s="36">
        <v>91</v>
      </c>
      <c r="M305" s="44">
        <v>49</v>
      </c>
      <c r="N305" s="17">
        <v>2</v>
      </c>
      <c r="O305" s="196"/>
      <c r="P305" s="15">
        <v>30.7</v>
      </c>
      <c r="Q305" s="21">
        <v>17.3</v>
      </c>
      <c r="R305" s="36">
        <v>99</v>
      </c>
      <c r="S305" s="44">
        <v>51</v>
      </c>
      <c r="T305" s="47"/>
      <c r="U305" s="78">
        <v>1020.9</v>
      </c>
      <c r="V305" s="9"/>
    </row>
    <row r="306" spans="1:22">
      <c r="A306" s="20">
        <v>23</v>
      </c>
      <c r="B306" s="196"/>
      <c r="C306" s="97">
        <v>30</v>
      </c>
      <c r="D306" s="98">
        <v>19</v>
      </c>
      <c r="E306" s="36">
        <v>78</v>
      </c>
      <c r="F306" s="37">
        <v>35</v>
      </c>
      <c r="G306" s="17"/>
      <c r="H306" s="75"/>
      <c r="I306" s="196"/>
      <c r="J306" s="15">
        <v>32</v>
      </c>
      <c r="K306" s="21">
        <v>19</v>
      </c>
      <c r="L306" s="36">
        <v>90</v>
      </c>
      <c r="M306" s="44">
        <v>41</v>
      </c>
      <c r="N306" s="17"/>
      <c r="O306" s="196"/>
      <c r="P306" s="15">
        <v>30.5</v>
      </c>
      <c r="Q306" s="21">
        <v>17.2</v>
      </c>
      <c r="R306" s="36">
        <v>97</v>
      </c>
      <c r="S306" s="44">
        <v>48</v>
      </c>
      <c r="T306" s="47">
        <v>8.9</v>
      </c>
      <c r="U306" s="78">
        <v>1013.8</v>
      </c>
      <c r="V306" s="9"/>
    </row>
    <row r="307" spans="1:22">
      <c r="A307" s="20">
        <v>24</v>
      </c>
      <c r="B307" s="196"/>
      <c r="C307" s="97">
        <v>28.5</v>
      </c>
      <c r="D307" s="98">
        <v>18.5</v>
      </c>
      <c r="E307" s="36">
        <v>78</v>
      </c>
      <c r="F307" s="37">
        <v>23</v>
      </c>
      <c r="G307" s="17"/>
      <c r="H307" s="75">
        <v>24</v>
      </c>
      <c r="I307" s="196"/>
      <c r="J307" s="15">
        <v>32</v>
      </c>
      <c r="K307" s="21">
        <v>18</v>
      </c>
      <c r="L307" s="36">
        <v>90</v>
      </c>
      <c r="M307" s="44">
        <v>22</v>
      </c>
      <c r="N307" s="17"/>
      <c r="O307" s="196"/>
      <c r="P307" s="15">
        <v>31.2</v>
      </c>
      <c r="Q307" s="21">
        <v>16.2</v>
      </c>
      <c r="R307" s="36">
        <v>98</v>
      </c>
      <c r="S307" s="44">
        <v>26</v>
      </c>
      <c r="T307" s="47"/>
      <c r="U307" s="78">
        <v>1018.5</v>
      </c>
      <c r="V307" s="9"/>
    </row>
    <row r="308" spans="1:22">
      <c r="A308" s="20">
        <v>25</v>
      </c>
      <c r="B308" s="196"/>
      <c r="C308" s="97">
        <v>27.5</v>
      </c>
      <c r="D308" s="98">
        <v>14.5</v>
      </c>
      <c r="E308" s="36">
        <v>78</v>
      </c>
      <c r="F308" s="37">
        <v>35</v>
      </c>
      <c r="G308" s="17"/>
      <c r="H308" s="75">
        <v>22.5</v>
      </c>
      <c r="I308" s="196"/>
      <c r="J308" s="15">
        <v>29</v>
      </c>
      <c r="K308" s="21">
        <v>16</v>
      </c>
      <c r="L308" s="36">
        <v>87</v>
      </c>
      <c r="M308" s="44">
        <v>35</v>
      </c>
      <c r="N308" s="17"/>
      <c r="O308" s="196"/>
      <c r="P308" s="15">
        <v>29.4</v>
      </c>
      <c r="Q308" s="21">
        <v>12.4</v>
      </c>
      <c r="R308" s="36">
        <v>96</v>
      </c>
      <c r="S308" s="44">
        <v>40</v>
      </c>
      <c r="T308" s="47"/>
      <c r="U308" s="78">
        <v>1021.5</v>
      </c>
      <c r="V308" s="9"/>
    </row>
    <row r="309" spans="1:22">
      <c r="A309" s="20">
        <v>26</v>
      </c>
      <c r="B309" s="196"/>
      <c r="C309" s="97">
        <v>30</v>
      </c>
      <c r="D309" s="98">
        <v>16.5</v>
      </c>
      <c r="E309" s="36">
        <v>79</v>
      </c>
      <c r="F309" s="37">
        <v>32</v>
      </c>
      <c r="G309" s="17"/>
      <c r="H309" s="75">
        <v>24</v>
      </c>
      <c r="I309" s="196"/>
      <c r="J309" s="15">
        <v>32</v>
      </c>
      <c r="K309" s="21">
        <v>16</v>
      </c>
      <c r="L309" s="36">
        <v>90</v>
      </c>
      <c r="M309" s="44">
        <v>36</v>
      </c>
      <c r="N309" s="17"/>
      <c r="O309" s="196"/>
      <c r="P309" s="15">
        <v>31.9</v>
      </c>
      <c r="Q309" s="21">
        <v>14.6</v>
      </c>
      <c r="R309" s="36">
        <v>99</v>
      </c>
      <c r="S309" s="44">
        <v>36</v>
      </c>
      <c r="T309" s="47"/>
      <c r="U309" s="78">
        <v>1021.8</v>
      </c>
      <c r="V309" s="9"/>
    </row>
    <row r="310" spans="1:22">
      <c r="A310" s="20">
        <v>27</v>
      </c>
      <c r="B310" s="196"/>
      <c r="C310" s="97">
        <v>31.5</v>
      </c>
      <c r="D310" s="98">
        <v>18.5</v>
      </c>
      <c r="E310" s="36">
        <v>80</v>
      </c>
      <c r="F310" s="37">
        <v>35</v>
      </c>
      <c r="G310" s="17"/>
      <c r="H310" s="75">
        <v>24</v>
      </c>
      <c r="I310" s="196"/>
      <c r="J310" s="15">
        <v>33</v>
      </c>
      <c r="K310" s="21">
        <v>19</v>
      </c>
      <c r="L310" s="36">
        <v>90</v>
      </c>
      <c r="M310" s="44">
        <v>39</v>
      </c>
      <c r="N310" s="17"/>
      <c r="O310" s="196"/>
      <c r="P310" s="15">
        <v>32.6</v>
      </c>
      <c r="Q310" s="21">
        <v>17.399999999999999</v>
      </c>
      <c r="R310" s="36">
        <v>97</v>
      </c>
      <c r="S310" s="44">
        <v>43</v>
      </c>
      <c r="T310" s="47"/>
      <c r="U310" s="78">
        <v>1018.4</v>
      </c>
      <c r="V310" s="9"/>
    </row>
    <row r="311" spans="1:22">
      <c r="A311" s="20">
        <v>28</v>
      </c>
      <c r="B311" s="196"/>
      <c r="C311" s="97">
        <v>30.5</v>
      </c>
      <c r="D311" s="98">
        <v>17.5</v>
      </c>
      <c r="E311" s="36">
        <v>79</v>
      </c>
      <c r="F311" s="37">
        <v>38</v>
      </c>
      <c r="G311" s="17"/>
      <c r="H311" s="75">
        <v>23.5</v>
      </c>
      <c r="I311" s="196"/>
      <c r="J311" s="15">
        <v>32</v>
      </c>
      <c r="K311" s="21">
        <v>18</v>
      </c>
      <c r="L311" s="36">
        <v>90</v>
      </c>
      <c r="M311" s="44">
        <v>41</v>
      </c>
      <c r="N311" s="17"/>
      <c r="O311" s="196"/>
      <c r="P311" s="15">
        <v>32</v>
      </c>
      <c r="Q311" s="21">
        <v>15.6</v>
      </c>
      <c r="R311" s="36">
        <v>89</v>
      </c>
      <c r="S311" s="44">
        <v>46</v>
      </c>
      <c r="T311" s="47"/>
      <c r="U311" s="78">
        <v>1021.6</v>
      </c>
      <c r="V311" s="9"/>
    </row>
    <row r="312" spans="1:22">
      <c r="A312" s="20">
        <v>29</v>
      </c>
      <c r="B312" s="196"/>
      <c r="C312" s="97">
        <v>32</v>
      </c>
      <c r="D312" s="98">
        <v>17.5</v>
      </c>
      <c r="E312" s="36">
        <v>76</v>
      </c>
      <c r="F312" s="37">
        <v>21</v>
      </c>
      <c r="G312" s="17"/>
      <c r="H312" s="75"/>
      <c r="I312" s="196"/>
      <c r="J312" s="15">
        <v>33</v>
      </c>
      <c r="K312" s="21">
        <v>18</v>
      </c>
      <c r="L312" s="36">
        <v>90</v>
      </c>
      <c r="M312" s="44">
        <v>23</v>
      </c>
      <c r="N312" s="17"/>
      <c r="O312" s="196"/>
      <c r="P312" s="15">
        <v>34.1</v>
      </c>
      <c r="Q312" s="21">
        <v>15.2</v>
      </c>
      <c r="R312" s="36">
        <v>96</v>
      </c>
      <c r="S312" s="44">
        <v>23</v>
      </c>
      <c r="T312" s="47"/>
      <c r="U312" s="78">
        <v>1022.2</v>
      </c>
      <c r="V312" s="9"/>
    </row>
    <row r="313" spans="1:22">
      <c r="A313" s="20">
        <v>30</v>
      </c>
      <c r="B313" s="196"/>
      <c r="C313" s="97">
        <v>31</v>
      </c>
      <c r="D313" s="98">
        <v>17</v>
      </c>
      <c r="E313" s="36">
        <v>76</v>
      </c>
      <c r="F313" s="37">
        <v>30</v>
      </c>
      <c r="G313" s="17"/>
      <c r="H313" s="75"/>
      <c r="I313" s="196"/>
      <c r="J313" s="15">
        <v>33</v>
      </c>
      <c r="K313" s="21">
        <v>18</v>
      </c>
      <c r="L313" s="36">
        <v>90</v>
      </c>
      <c r="M313" s="44">
        <v>33</v>
      </c>
      <c r="N313" s="17"/>
      <c r="O313" s="196"/>
      <c r="P313" s="15">
        <v>33</v>
      </c>
      <c r="Q313" s="21">
        <v>14.1</v>
      </c>
      <c r="R313" s="36">
        <v>94</v>
      </c>
      <c r="S313" s="44">
        <v>34</v>
      </c>
      <c r="T313" s="47"/>
      <c r="U313" s="78">
        <v>1022.5</v>
      </c>
      <c r="V313" s="9"/>
    </row>
    <row r="314" spans="1:22" ht="13.5" thickBot="1">
      <c r="A314" s="31">
        <v>31</v>
      </c>
      <c r="B314" s="196"/>
      <c r="C314" s="105">
        <v>32</v>
      </c>
      <c r="D314" s="130">
        <v>18</v>
      </c>
      <c r="E314" s="38">
        <v>76</v>
      </c>
      <c r="F314" s="39">
        <v>36</v>
      </c>
      <c r="G314" s="18"/>
      <c r="H314" s="76">
        <v>23.5</v>
      </c>
      <c r="I314" s="196"/>
      <c r="J314" s="15">
        <v>34</v>
      </c>
      <c r="K314" s="21">
        <v>19</v>
      </c>
      <c r="L314" s="36">
        <v>89</v>
      </c>
      <c r="M314" s="44">
        <v>32</v>
      </c>
      <c r="N314" s="17"/>
      <c r="O314" s="196"/>
      <c r="P314" s="15">
        <v>34.200000000000003</v>
      </c>
      <c r="Q314" s="21">
        <v>16</v>
      </c>
      <c r="R314" s="36">
        <v>91</v>
      </c>
      <c r="S314" s="44">
        <v>40</v>
      </c>
      <c r="T314" s="47">
        <v>0.3</v>
      </c>
      <c r="U314" s="78">
        <v>1020.6</v>
      </c>
      <c r="V314" s="9"/>
    </row>
    <row r="315" spans="1:22">
      <c r="A315" s="207"/>
      <c r="B315" s="196"/>
      <c r="C315" s="93"/>
      <c r="D315" s="94"/>
      <c r="E315" s="187"/>
      <c r="F315" s="188"/>
      <c r="G315" s="99" t="s">
        <v>44</v>
      </c>
      <c r="H315" s="182"/>
      <c r="I315" s="196"/>
      <c r="J315" s="93"/>
      <c r="K315" s="94"/>
      <c r="L315" s="187"/>
      <c r="M315" s="188"/>
      <c r="N315" s="99" t="s">
        <v>44</v>
      </c>
      <c r="O315" s="196"/>
      <c r="P315" s="93"/>
      <c r="Q315" s="94"/>
      <c r="R315" s="187"/>
      <c r="S315" s="188"/>
      <c r="T315" s="99" t="s">
        <v>44</v>
      </c>
      <c r="U315" s="182"/>
      <c r="V315" s="9"/>
    </row>
    <row r="316" spans="1:22">
      <c r="A316" s="208"/>
      <c r="B316" s="196"/>
      <c r="C316" s="185" t="s">
        <v>43</v>
      </c>
      <c r="D316" s="186"/>
      <c r="E316" s="189"/>
      <c r="F316" s="190"/>
      <c r="G316" s="100">
        <f>SUM(G284:G315)</f>
        <v>49.099999999999994</v>
      </c>
      <c r="H316" s="183"/>
      <c r="I316" s="196"/>
      <c r="J316" s="193" t="s">
        <v>43</v>
      </c>
      <c r="K316" s="194"/>
      <c r="L316" s="189"/>
      <c r="M316" s="190"/>
      <c r="N316" s="100">
        <f>SUM(N284:N315)</f>
        <v>67</v>
      </c>
      <c r="O316" s="196"/>
      <c r="P316" s="193" t="s">
        <v>43</v>
      </c>
      <c r="Q316" s="194"/>
      <c r="R316" s="189"/>
      <c r="S316" s="190"/>
      <c r="T316" s="100">
        <f>SUM(T284:T315)</f>
        <v>31.100000000000005</v>
      </c>
      <c r="U316" s="183"/>
      <c r="V316" s="9"/>
    </row>
    <row r="317" spans="1:22">
      <c r="A317" s="208"/>
      <c r="B317" s="196"/>
      <c r="C317" s="162">
        <f>AVERAGE(C284:C314)</f>
        <v>29.774193548387096</v>
      </c>
      <c r="D317" s="163">
        <f>AVERAGE(D284:D314)</f>
        <v>17.725806451612904</v>
      </c>
      <c r="E317" s="189"/>
      <c r="F317" s="190"/>
      <c r="G317" s="92" t="s">
        <v>45</v>
      </c>
      <c r="H317" s="183"/>
      <c r="I317" s="196"/>
      <c r="J317" s="164">
        <f>AVERAGE(J284:J314)</f>
        <v>31.774193548387096</v>
      </c>
      <c r="K317" s="165">
        <f>AVERAGE(K284:K314)</f>
        <v>18.193548387096776</v>
      </c>
      <c r="L317" s="189"/>
      <c r="M317" s="190"/>
      <c r="N317" s="92" t="s">
        <v>45</v>
      </c>
      <c r="O317" s="196"/>
      <c r="P317" s="164">
        <f>AVERAGE(P284:P314)</f>
        <v>31.654838709677428</v>
      </c>
      <c r="Q317" s="165">
        <f>AVERAGE(Q284:Q314)</f>
        <v>16.025806451612901</v>
      </c>
      <c r="R317" s="189"/>
      <c r="S317" s="190"/>
      <c r="T317" s="92" t="s">
        <v>45</v>
      </c>
      <c r="U317" s="183"/>
      <c r="V317" s="9"/>
    </row>
    <row r="318" spans="1:22" ht="13.5" thickBot="1">
      <c r="A318" s="209"/>
      <c r="B318" s="197"/>
      <c r="C318" s="90"/>
      <c r="D318" s="91"/>
      <c r="E318" s="191"/>
      <c r="F318" s="192"/>
      <c r="G318" s="103">
        <f>COUNT(G284:G314)</f>
        <v>6</v>
      </c>
      <c r="H318" s="184"/>
      <c r="I318" s="197"/>
      <c r="J318" s="90"/>
      <c r="K318" s="91"/>
      <c r="L318" s="191"/>
      <c r="M318" s="192"/>
      <c r="N318" s="103">
        <f>COUNT(N284:N314)</f>
        <v>7</v>
      </c>
      <c r="O318" s="197"/>
      <c r="P318" s="90"/>
      <c r="Q318" s="91"/>
      <c r="R318" s="191"/>
      <c r="S318" s="192"/>
      <c r="T318" s="103">
        <f>COUNT(T284:T314)</f>
        <v>6</v>
      </c>
      <c r="U318" s="184"/>
      <c r="V318" s="9"/>
    </row>
    <row r="319" spans="1:22" ht="54.95" customHeight="1" thickBot="1">
      <c r="A319" s="10"/>
      <c r="B319" s="10"/>
      <c r="C319" s="142"/>
      <c r="D319" s="142"/>
      <c r="E319" s="7"/>
      <c r="F319" s="7"/>
      <c r="G319" s="10"/>
      <c r="I319" s="4"/>
      <c r="J319" s="10"/>
      <c r="K319" s="11"/>
      <c r="L319" s="11"/>
    </row>
    <row r="320" spans="1:22" ht="24" customHeight="1" thickBot="1">
      <c r="A320" s="220" t="s">
        <v>38</v>
      </c>
      <c r="B320" s="221"/>
      <c r="C320" s="221"/>
      <c r="D320" s="221"/>
      <c r="E320" s="221"/>
      <c r="F320" s="221"/>
      <c r="G320" s="221"/>
      <c r="H320" s="221"/>
      <c r="I320" s="221"/>
      <c r="J320" s="221"/>
      <c r="K320" s="221"/>
      <c r="L320" s="221"/>
      <c r="M320" s="221"/>
      <c r="N320" s="221"/>
      <c r="O320" s="221"/>
      <c r="P320" s="221"/>
      <c r="Q320" s="221"/>
      <c r="R320" s="221"/>
      <c r="S320" s="221"/>
      <c r="T320" s="221"/>
      <c r="U320" s="222"/>
    </row>
    <row r="321" spans="1:25" ht="32.25" customHeight="1" thickBot="1">
      <c r="A321" s="218" t="s">
        <v>0</v>
      </c>
      <c r="B321" s="195" t="s">
        <v>26</v>
      </c>
      <c r="C321" s="210" t="s">
        <v>1</v>
      </c>
      <c r="D321" s="211"/>
      <c r="E321" s="198" t="s">
        <v>2</v>
      </c>
      <c r="F321" s="199"/>
      <c r="G321" s="28" t="s">
        <v>3</v>
      </c>
      <c r="H321" s="29" t="s">
        <v>28</v>
      </c>
      <c r="I321" s="195" t="s">
        <v>24</v>
      </c>
      <c r="J321" s="205" t="s">
        <v>1</v>
      </c>
      <c r="K321" s="206"/>
      <c r="L321" s="205" t="s">
        <v>2</v>
      </c>
      <c r="M321" s="206"/>
      <c r="N321" s="28" t="s">
        <v>3</v>
      </c>
      <c r="O321" s="195" t="s">
        <v>25</v>
      </c>
      <c r="P321" s="198" t="s">
        <v>1</v>
      </c>
      <c r="Q321" s="199"/>
      <c r="R321" s="198" t="s">
        <v>2</v>
      </c>
      <c r="S321" s="199"/>
      <c r="T321" s="28" t="s">
        <v>3</v>
      </c>
      <c r="U321" s="28" t="s">
        <v>27</v>
      </c>
    </row>
    <row r="322" spans="1:25" ht="13.5" customHeight="1" thickBot="1">
      <c r="A322" s="219"/>
      <c r="B322" s="196"/>
      <c r="C322" s="135" t="s">
        <v>4</v>
      </c>
      <c r="D322" s="136" t="s">
        <v>5</v>
      </c>
      <c r="E322" s="52" t="s">
        <v>6</v>
      </c>
      <c r="F322" s="57" t="s">
        <v>7</v>
      </c>
      <c r="G322" s="64" t="s">
        <v>8</v>
      </c>
      <c r="H322" s="27" t="s">
        <v>9</v>
      </c>
      <c r="I322" s="196"/>
      <c r="J322" s="25" t="s">
        <v>4</v>
      </c>
      <c r="K322" s="53" t="s">
        <v>5</v>
      </c>
      <c r="L322" s="25" t="s">
        <v>6</v>
      </c>
      <c r="M322" s="26" t="s">
        <v>7</v>
      </c>
      <c r="N322" s="27" t="s">
        <v>8</v>
      </c>
      <c r="O322" s="196"/>
      <c r="P322" s="52" t="s">
        <v>4</v>
      </c>
      <c r="Q322" s="55" t="s">
        <v>5</v>
      </c>
      <c r="R322" s="52" t="s">
        <v>6</v>
      </c>
      <c r="S322" s="57" t="s">
        <v>7</v>
      </c>
      <c r="T322" s="54" t="s">
        <v>8</v>
      </c>
      <c r="U322" s="54" t="s">
        <v>11</v>
      </c>
      <c r="Y322" s="2"/>
    </row>
    <row r="323" spans="1:25">
      <c r="A323" s="30">
        <v>1</v>
      </c>
      <c r="B323" s="196"/>
      <c r="C323" s="95">
        <v>32</v>
      </c>
      <c r="D323" s="107">
        <v>17.5</v>
      </c>
      <c r="E323" s="34">
        <v>78</v>
      </c>
      <c r="F323" s="51">
        <v>29</v>
      </c>
      <c r="G323" s="46">
        <v>7.2</v>
      </c>
      <c r="H323" s="49">
        <v>24</v>
      </c>
      <c r="I323" s="196"/>
      <c r="J323" s="15">
        <v>32</v>
      </c>
      <c r="K323" s="21">
        <v>20</v>
      </c>
      <c r="L323" s="36">
        <v>88</v>
      </c>
      <c r="M323" s="44">
        <v>27</v>
      </c>
      <c r="N323" s="160"/>
      <c r="O323" s="196"/>
      <c r="P323" s="15">
        <v>31.4</v>
      </c>
      <c r="Q323" s="21">
        <v>15.8</v>
      </c>
      <c r="R323" s="36">
        <v>88</v>
      </c>
      <c r="S323" s="44">
        <v>36</v>
      </c>
      <c r="T323" s="47">
        <v>0.3</v>
      </c>
      <c r="U323" s="78">
        <v>1017.9</v>
      </c>
      <c r="W323" s="153"/>
      <c r="Y323" s="150"/>
    </row>
    <row r="324" spans="1:25">
      <c r="A324" s="20">
        <v>2</v>
      </c>
      <c r="B324" s="196"/>
      <c r="C324" s="97">
        <v>29.5</v>
      </c>
      <c r="D324" s="108">
        <v>18.5</v>
      </c>
      <c r="E324" s="36">
        <v>80</v>
      </c>
      <c r="F324" s="44">
        <v>54</v>
      </c>
      <c r="G324" s="47">
        <v>4.4000000000000004</v>
      </c>
      <c r="H324" s="41">
        <v>19</v>
      </c>
      <c r="I324" s="196"/>
      <c r="J324" s="15">
        <v>26</v>
      </c>
      <c r="K324" s="21">
        <v>20</v>
      </c>
      <c r="L324" s="36">
        <v>90</v>
      </c>
      <c r="M324" s="44">
        <v>63</v>
      </c>
      <c r="N324" s="17">
        <v>5</v>
      </c>
      <c r="O324" s="196"/>
      <c r="P324" s="15">
        <v>26.5</v>
      </c>
      <c r="Q324" s="21">
        <v>17.7</v>
      </c>
      <c r="R324" s="36">
        <v>97</v>
      </c>
      <c r="S324" s="44">
        <v>59</v>
      </c>
      <c r="T324" s="47">
        <v>6.6</v>
      </c>
      <c r="U324" s="78">
        <v>1018.4</v>
      </c>
      <c r="W324" s="153"/>
      <c r="Y324" s="150"/>
    </row>
    <row r="325" spans="1:25">
      <c r="A325" s="20">
        <v>3</v>
      </c>
      <c r="B325" s="196"/>
      <c r="C325" s="97">
        <v>24.5</v>
      </c>
      <c r="D325" s="108">
        <v>17</v>
      </c>
      <c r="E325" s="36">
        <v>80</v>
      </c>
      <c r="F325" s="44">
        <v>42</v>
      </c>
      <c r="G325" s="47">
        <v>0.5</v>
      </c>
      <c r="H325" s="41">
        <v>18.5</v>
      </c>
      <c r="I325" s="196"/>
      <c r="J325" s="15">
        <v>26</v>
      </c>
      <c r="K325" s="21">
        <v>18</v>
      </c>
      <c r="L325" s="36">
        <v>91</v>
      </c>
      <c r="M325" s="44">
        <v>49</v>
      </c>
      <c r="N325" s="17">
        <v>5</v>
      </c>
      <c r="O325" s="196"/>
      <c r="P325" s="15">
        <v>26.4</v>
      </c>
      <c r="Q325" s="21">
        <v>16.2</v>
      </c>
      <c r="R325" s="36">
        <v>99</v>
      </c>
      <c r="S325" s="44">
        <v>52</v>
      </c>
      <c r="T325" s="47">
        <v>2.7</v>
      </c>
      <c r="U325" s="78">
        <v>1016.9</v>
      </c>
      <c r="W325" s="153"/>
      <c r="Y325" s="150"/>
    </row>
    <row r="326" spans="1:25">
      <c r="A326" s="20">
        <v>4</v>
      </c>
      <c r="B326" s="196"/>
      <c r="C326" s="97">
        <v>22</v>
      </c>
      <c r="D326" s="108">
        <v>16.5</v>
      </c>
      <c r="E326" s="36">
        <v>80</v>
      </c>
      <c r="F326" s="44">
        <v>46</v>
      </c>
      <c r="G326" s="47">
        <v>0.8</v>
      </c>
      <c r="H326" s="41">
        <v>18.5</v>
      </c>
      <c r="I326" s="196"/>
      <c r="J326" s="15">
        <v>23</v>
      </c>
      <c r="K326" s="21">
        <v>18</v>
      </c>
      <c r="L326" s="36">
        <v>89</v>
      </c>
      <c r="M326" s="44">
        <v>54</v>
      </c>
      <c r="N326" s="17"/>
      <c r="O326" s="196"/>
      <c r="P326" s="15">
        <v>24.5</v>
      </c>
      <c r="Q326" s="21">
        <v>13.7</v>
      </c>
      <c r="R326" s="36">
        <v>99</v>
      </c>
      <c r="S326" s="44">
        <v>54</v>
      </c>
      <c r="T326" s="47">
        <v>1.5</v>
      </c>
      <c r="U326" s="78">
        <v>1018.1</v>
      </c>
      <c r="W326" s="153"/>
      <c r="Y326" s="150"/>
    </row>
    <row r="327" spans="1:25">
      <c r="A327" s="20">
        <v>5</v>
      </c>
      <c r="B327" s="196"/>
      <c r="C327" s="97">
        <v>24</v>
      </c>
      <c r="D327" s="108">
        <v>14</v>
      </c>
      <c r="E327" s="36">
        <v>73</v>
      </c>
      <c r="F327" s="44">
        <v>27</v>
      </c>
      <c r="G327" s="47"/>
      <c r="H327" s="41">
        <v>18.5</v>
      </c>
      <c r="I327" s="196"/>
      <c r="J327" s="15">
        <v>26</v>
      </c>
      <c r="K327" s="21">
        <v>14</v>
      </c>
      <c r="L327" s="36">
        <v>92</v>
      </c>
      <c r="M327" s="44">
        <v>31</v>
      </c>
      <c r="N327" s="17">
        <v>1</v>
      </c>
      <c r="O327" s="196"/>
      <c r="P327" s="15">
        <v>28.2</v>
      </c>
      <c r="Q327" s="21">
        <v>13.2</v>
      </c>
      <c r="R327" s="36">
        <v>99</v>
      </c>
      <c r="S327" s="44">
        <v>29</v>
      </c>
      <c r="T327" s="47">
        <v>0.3</v>
      </c>
      <c r="U327" s="78">
        <v>1022.5</v>
      </c>
      <c r="W327" s="153"/>
      <c r="Y327" s="150"/>
    </row>
    <row r="328" spans="1:25">
      <c r="A328" s="20">
        <v>6</v>
      </c>
      <c r="B328" s="196"/>
      <c r="C328" s="97">
        <v>25.5</v>
      </c>
      <c r="D328" s="108">
        <v>14.5</v>
      </c>
      <c r="E328" s="36">
        <v>77</v>
      </c>
      <c r="F328" s="44">
        <v>29</v>
      </c>
      <c r="G328" s="47"/>
      <c r="H328" s="41">
        <v>17.5</v>
      </c>
      <c r="I328" s="196"/>
      <c r="J328" s="15">
        <v>28</v>
      </c>
      <c r="K328" s="21">
        <v>16</v>
      </c>
      <c r="L328" s="36">
        <v>89</v>
      </c>
      <c r="M328" s="44">
        <v>32</v>
      </c>
      <c r="N328" s="17"/>
      <c r="O328" s="196"/>
      <c r="P328" s="15">
        <v>29.8</v>
      </c>
      <c r="Q328" s="21">
        <v>12.9</v>
      </c>
      <c r="R328" s="36">
        <v>95</v>
      </c>
      <c r="S328" s="44">
        <v>29</v>
      </c>
      <c r="T328" s="47"/>
      <c r="U328" s="78">
        <v>1022.9</v>
      </c>
      <c r="W328" s="153"/>
      <c r="Y328" s="2"/>
    </row>
    <row r="329" spans="1:25">
      <c r="A329" s="20">
        <v>7</v>
      </c>
      <c r="B329" s="196"/>
      <c r="C329" s="97">
        <v>25.5</v>
      </c>
      <c r="D329" s="108">
        <v>14</v>
      </c>
      <c r="E329" s="36">
        <v>80</v>
      </c>
      <c r="F329" s="44">
        <v>34</v>
      </c>
      <c r="G329" s="47"/>
      <c r="H329" s="41">
        <v>20</v>
      </c>
      <c r="I329" s="196"/>
      <c r="J329" s="15">
        <v>27</v>
      </c>
      <c r="K329" s="21">
        <v>15</v>
      </c>
      <c r="L329" s="36">
        <v>91</v>
      </c>
      <c r="M329" s="44">
        <v>38</v>
      </c>
      <c r="N329" s="17"/>
      <c r="O329" s="196"/>
      <c r="P329" s="15">
        <v>27.5</v>
      </c>
      <c r="Q329" s="21">
        <v>11.7</v>
      </c>
      <c r="R329" s="36">
        <v>98</v>
      </c>
      <c r="S329" s="44">
        <v>33</v>
      </c>
      <c r="T329" s="47"/>
      <c r="U329" s="78">
        <v>1023.2</v>
      </c>
      <c r="Y329" s="150"/>
    </row>
    <row r="330" spans="1:25">
      <c r="A330" s="20">
        <v>8</v>
      </c>
      <c r="B330" s="196"/>
      <c r="C330" s="97">
        <v>25.5</v>
      </c>
      <c r="D330" s="108">
        <v>14</v>
      </c>
      <c r="E330" s="36">
        <v>78</v>
      </c>
      <c r="F330" s="44">
        <v>31</v>
      </c>
      <c r="G330" s="47"/>
      <c r="H330" s="41">
        <v>19.5</v>
      </c>
      <c r="I330" s="196"/>
      <c r="J330" s="15">
        <v>27</v>
      </c>
      <c r="K330" s="21">
        <v>14</v>
      </c>
      <c r="L330" s="36">
        <v>90</v>
      </c>
      <c r="M330" s="44">
        <v>33</v>
      </c>
      <c r="N330" s="17"/>
      <c r="O330" s="196"/>
      <c r="P330" s="15">
        <v>26.3</v>
      </c>
      <c r="Q330" s="21" t="s">
        <v>47</v>
      </c>
      <c r="R330" s="36">
        <v>97</v>
      </c>
      <c r="S330" s="44">
        <v>40</v>
      </c>
      <c r="T330" s="47"/>
      <c r="U330" s="78"/>
      <c r="Y330" s="2"/>
    </row>
    <row r="331" spans="1:25">
      <c r="A331" s="20">
        <v>9</v>
      </c>
      <c r="B331" s="196"/>
      <c r="C331" s="97">
        <v>26.5</v>
      </c>
      <c r="D331" s="108">
        <v>13</v>
      </c>
      <c r="E331" s="36">
        <v>79</v>
      </c>
      <c r="F331" s="44">
        <v>32</v>
      </c>
      <c r="G331" s="47">
        <v>0.5</v>
      </c>
      <c r="H331" s="41">
        <v>21</v>
      </c>
      <c r="I331" s="196"/>
      <c r="J331" s="15">
        <v>29</v>
      </c>
      <c r="K331" s="21">
        <v>13</v>
      </c>
      <c r="L331" s="36">
        <v>90</v>
      </c>
      <c r="M331" s="44">
        <v>28</v>
      </c>
      <c r="N331" s="17"/>
      <c r="O331" s="196"/>
      <c r="P331" s="15">
        <v>29.3</v>
      </c>
      <c r="Q331" s="21">
        <v>10.4</v>
      </c>
      <c r="R331" s="36">
        <v>99</v>
      </c>
      <c r="S331" s="44">
        <v>32</v>
      </c>
      <c r="T331" s="47"/>
      <c r="U331" s="78"/>
    </row>
    <row r="332" spans="1:25">
      <c r="A332" s="20">
        <v>10</v>
      </c>
      <c r="B332" s="196"/>
      <c r="C332" s="97">
        <v>20</v>
      </c>
      <c r="D332" s="108">
        <v>15</v>
      </c>
      <c r="E332" s="36">
        <v>82</v>
      </c>
      <c r="F332" s="44">
        <v>61</v>
      </c>
      <c r="G332" s="47">
        <v>7.1</v>
      </c>
      <c r="H332" s="41">
        <v>18.5</v>
      </c>
      <c r="I332" s="196"/>
      <c r="J332" s="15">
        <v>22</v>
      </c>
      <c r="K332" s="21">
        <v>15</v>
      </c>
      <c r="L332" s="36">
        <v>90</v>
      </c>
      <c r="M332" s="44">
        <v>69</v>
      </c>
      <c r="N332" s="17"/>
      <c r="O332" s="196"/>
      <c r="P332" s="15">
        <v>23.3</v>
      </c>
      <c r="Q332" s="21">
        <v>12.6</v>
      </c>
      <c r="R332" s="36">
        <v>99</v>
      </c>
      <c r="S332" s="44">
        <v>62</v>
      </c>
      <c r="T332" s="47">
        <v>1.5</v>
      </c>
      <c r="U332" s="78"/>
    </row>
    <row r="333" spans="1:25">
      <c r="A333" s="20">
        <v>11</v>
      </c>
      <c r="B333" s="196"/>
      <c r="C333" s="97">
        <v>23</v>
      </c>
      <c r="D333" s="108">
        <v>14.5</v>
      </c>
      <c r="E333" s="36">
        <v>80</v>
      </c>
      <c r="F333" s="44">
        <v>56</v>
      </c>
      <c r="G333" s="47"/>
      <c r="H333" s="41">
        <v>18.5</v>
      </c>
      <c r="I333" s="196"/>
      <c r="J333" s="15">
        <v>24</v>
      </c>
      <c r="K333" s="21">
        <v>15</v>
      </c>
      <c r="L333" s="36">
        <v>92</v>
      </c>
      <c r="M333" s="44">
        <v>61</v>
      </c>
      <c r="N333" s="17">
        <v>8</v>
      </c>
      <c r="O333" s="196"/>
      <c r="P333" s="15">
        <v>23.5</v>
      </c>
      <c r="Q333" s="21">
        <v>13.2</v>
      </c>
      <c r="R333" s="36">
        <v>99</v>
      </c>
      <c r="S333" s="44">
        <v>68</v>
      </c>
      <c r="T333" s="47">
        <v>5</v>
      </c>
      <c r="U333" s="78"/>
    </row>
    <row r="334" spans="1:25">
      <c r="A334" s="20">
        <v>12</v>
      </c>
      <c r="B334" s="196"/>
      <c r="C334" s="97">
        <v>27.5</v>
      </c>
      <c r="D334" s="108">
        <v>17.5</v>
      </c>
      <c r="E334" s="36">
        <v>79</v>
      </c>
      <c r="F334" s="44">
        <v>34</v>
      </c>
      <c r="G334" s="47">
        <v>1.2</v>
      </c>
      <c r="H334" s="41">
        <v>21.5</v>
      </c>
      <c r="I334" s="196"/>
      <c r="J334" s="15">
        <v>29</v>
      </c>
      <c r="K334" s="21">
        <v>19</v>
      </c>
      <c r="L334" s="36">
        <v>92</v>
      </c>
      <c r="M334" s="44">
        <v>43</v>
      </c>
      <c r="N334" s="17"/>
      <c r="O334" s="196"/>
      <c r="P334" s="15">
        <v>29</v>
      </c>
      <c r="Q334" s="21">
        <v>16.2</v>
      </c>
      <c r="R334" s="36">
        <v>98</v>
      </c>
      <c r="S334" s="44">
        <v>44</v>
      </c>
      <c r="T334" s="47">
        <v>3.2</v>
      </c>
      <c r="U334" s="78"/>
    </row>
    <row r="335" spans="1:25">
      <c r="A335" s="20">
        <v>13</v>
      </c>
      <c r="B335" s="196"/>
      <c r="C335" s="97">
        <v>29</v>
      </c>
      <c r="D335" s="108">
        <v>15.5</v>
      </c>
      <c r="E335" s="36">
        <v>79</v>
      </c>
      <c r="F335" s="44">
        <v>34</v>
      </c>
      <c r="G335" s="47"/>
      <c r="H335" s="41"/>
      <c r="I335" s="196"/>
      <c r="J335" s="15">
        <v>31</v>
      </c>
      <c r="K335" s="21">
        <v>15</v>
      </c>
      <c r="L335" s="36">
        <v>97</v>
      </c>
      <c r="M335" s="44">
        <v>39</v>
      </c>
      <c r="N335" s="17">
        <v>1</v>
      </c>
      <c r="O335" s="196"/>
      <c r="P335" s="15">
        <v>32.799999999999997</v>
      </c>
      <c r="Q335" s="21">
        <v>13.6</v>
      </c>
      <c r="R335" s="36">
        <v>99</v>
      </c>
      <c r="S335" s="44">
        <v>30</v>
      </c>
      <c r="T335" s="47">
        <v>0.5</v>
      </c>
      <c r="U335" s="78"/>
    </row>
    <row r="336" spans="1:25" ht="15.75">
      <c r="A336" s="20">
        <v>14</v>
      </c>
      <c r="B336" s="196"/>
      <c r="C336" s="97">
        <v>26</v>
      </c>
      <c r="D336" s="108">
        <v>16</v>
      </c>
      <c r="E336" s="36">
        <v>70</v>
      </c>
      <c r="F336" s="44">
        <v>26</v>
      </c>
      <c r="G336" s="47"/>
      <c r="H336" s="41">
        <v>19.5</v>
      </c>
      <c r="I336" s="196"/>
      <c r="J336" s="15">
        <v>28</v>
      </c>
      <c r="K336" s="21">
        <v>15</v>
      </c>
      <c r="L336" s="36">
        <v>88</v>
      </c>
      <c r="M336" s="44">
        <v>26</v>
      </c>
      <c r="N336" s="17"/>
      <c r="O336" s="196"/>
      <c r="P336" s="15">
        <v>29.1</v>
      </c>
      <c r="Q336" s="21">
        <v>13.9</v>
      </c>
      <c r="R336" s="36">
        <v>86</v>
      </c>
      <c r="S336" s="44">
        <v>26</v>
      </c>
      <c r="T336" s="47"/>
      <c r="U336" s="78">
        <v>1015.1</v>
      </c>
      <c r="W336" s="161"/>
    </row>
    <row r="337" spans="1:23" ht="15.75">
      <c r="A337" s="20">
        <v>15</v>
      </c>
      <c r="B337" s="196"/>
      <c r="C337" s="97">
        <v>25</v>
      </c>
      <c r="D337" s="108">
        <v>14.5</v>
      </c>
      <c r="E337" s="36">
        <v>79</v>
      </c>
      <c r="F337" s="44">
        <v>45</v>
      </c>
      <c r="G337" s="47"/>
      <c r="H337" s="41">
        <v>21</v>
      </c>
      <c r="I337" s="196"/>
      <c r="J337" s="15">
        <v>27</v>
      </c>
      <c r="K337" s="21">
        <v>15</v>
      </c>
      <c r="L337" s="36">
        <v>90</v>
      </c>
      <c r="M337" s="44">
        <v>49</v>
      </c>
      <c r="N337" s="17"/>
      <c r="O337" s="196"/>
      <c r="P337" s="15">
        <v>25.5</v>
      </c>
      <c r="Q337" s="21">
        <v>13.9</v>
      </c>
      <c r="R337" s="36">
        <v>94</v>
      </c>
      <c r="S337" s="44">
        <v>55</v>
      </c>
      <c r="T337" s="47"/>
      <c r="U337" s="78">
        <v>1015.5</v>
      </c>
      <c r="W337" s="161"/>
    </row>
    <row r="338" spans="1:23" ht="15.75">
      <c r="A338" s="20">
        <v>16</v>
      </c>
      <c r="B338" s="196"/>
      <c r="C338" s="97">
        <v>29.5</v>
      </c>
      <c r="D338" s="108">
        <v>17</v>
      </c>
      <c r="E338" s="36">
        <v>81</v>
      </c>
      <c r="F338" s="44">
        <v>27</v>
      </c>
      <c r="G338" s="47">
        <v>0.8</v>
      </c>
      <c r="H338" s="41">
        <v>22.5</v>
      </c>
      <c r="I338" s="196"/>
      <c r="J338" s="15">
        <v>30</v>
      </c>
      <c r="K338" s="21">
        <v>17</v>
      </c>
      <c r="L338" s="36">
        <v>91</v>
      </c>
      <c r="M338" s="44">
        <v>28</v>
      </c>
      <c r="N338" s="17"/>
      <c r="O338" s="196"/>
      <c r="P338" s="15">
        <v>29.8</v>
      </c>
      <c r="Q338" s="21">
        <v>15</v>
      </c>
      <c r="R338" s="36">
        <v>99</v>
      </c>
      <c r="S338" s="44">
        <v>36</v>
      </c>
      <c r="T338" s="47"/>
      <c r="U338" s="78">
        <v>1007.5</v>
      </c>
      <c r="W338" s="161"/>
    </row>
    <row r="339" spans="1:23" ht="15.75">
      <c r="A339" s="20">
        <v>17</v>
      </c>
      <c r="B339" s="196"/>
      <c r="C339" s="97">
        <v>26.5</v>
      </c>
      <c r="D339" s="108">
        <v>18.5</v>
      </c>
      <c r="E339" s="36">
        <v>79</v>
      </c>
      <c r="F339" s="44">
        <v>20</v>
      </c>
      <c r="G339" s="47"/>
      <c r="H339" s="41">
        <v>19.5</v>
      </c>
      <c r="I339" s="196"/>
      <c r="J339" s="15">
        <v>29</v>
      </c>
      <c r="K339" s="21">
        <v>19</v>
      </c>
      <c r="L339" s="36">
        <v>89</v>
      </c>
      <c r="M339" s="44">
        <v>20</v>
      </c>
      <c r="N339" s="17"/>
      <c r="O339" s="196"/>
      <c r="P339" s="15">
        <v>30.5</v>
      </c>
      <c r="Q339" s="21">
        <v>13.7</v>
      </c>
      <c r="R339" s="36">
        <v>90</v>
      </c>
      <c r="S339" s="44">
        <v>22</v>
      </c>
      <c r="T339" s="47">
        <v>0.6</v>
      </c>
      <c r="U339" s="78">
        <v>1017.6</v>
      </c>
      <c r="W339" s="161"/>
    </row>
    <row r="340" spans="1:23" ht="15.75">
      <c r="A340" s="20">
        <v>18</v>
      </c>
      <c r="B340" s="196"/>
      <c r="C340" s="97">
        <v>25</v>
      </c>
      <c r="D340" s="108">
        <v>13</v>
      </c>
      <c r="E340" s="36">
        <v>76</v>
      </c>
      <c r="F340" s="44">
        <v>25</v>
      </c>
      <c r="G340" s="47"/>
      <c r="H340" s="41">
        <v>18</v>
      </c>
      <c r="I340" s="196"/>
      <c r="J340" s="15">
        <v>26</v>
      </c>
      <c r="K340" s="21">
        <v>12</v>
      </c>
      <c r="L340" s="36">
        <v>84</v>
      </c>
      <c r="M340" s="44">
        <v>26</v>
      </c>
      <c r="N340" s="17"/>
      <c r="O340" s="196"/>
      <c r="P340" s="15">
        <v>29.1</v>
      </c>
      <c r="Q340" s="21">
        <v>10.1</v>
      </c>
      <c r="R340" s="36">
        <v>91</v>
      </c>
      <c r="S340" s="44">
        <v>23</v>
      </c>
      <c r="T340" s="47"/>
      <c r="U340" s="78">
        <v>1023.8</v>
      </c>
      <c r="W340" s="161"/>
    </row>
    <row r="341" spans="1:23" ht="15.75">
      <c r="A341" s="20">
        <v>19</v>
      </c>
      <c r="B341" s="196"/>
      <c r="C341" s="97">
        <v>25</v>
      </c>
      <c r="D341" s="108">
        <v>12.5</v>
      </c>
      <c r="E341" s="36">
        <v>80</v>
      </c>
      <c r="F341" s="44">
        <v>29</v>
      </c>
      <c r="G341" s="47"/>
      <c r="H341" s="41"/>
      <c r="I341" s="196"/>
      <c r="J341" s="15">
        <v>26</v>
      </c>
      <c r="K341" s="21">
        <v>12</v>
      </c>
      <c r="L341" s="36">
        <v>90</v>
      </c>
      <c r="M341" s="44">
        <v>34</v>
      </c>
      <c r="N341" s="17"/>
      <c r="O341" s="196"/>
      <c r="P341" s="15">
        <v>29.9</v>
      </c>
      <c r="Q341" s="21">
        <v>9.3000000000000007</v>
      </c>
      <c r="R341" s="36">
        <v>99</v>
      </c>
      <c r="S341" s="44">
        <v>23</v>
      </c>
      <c r="T341" s="47"/>
      <c r="U341" s="78">
        <v>1024.8</v>
      </c>
      <c r="W341" s="161"/>
    </row>
    <row r="342" spans="1:23" ht="15.75">
      <c r="A342" s="20">
        <v>20</v>
      </c>
      <c r="B342" s="196"/>
      <c r="C342" s="97">
        <v>25.5</v>
      </c>
      <c r="D342" s="108">
        <v>15.5</v>
      </c>
      <c r="E342" s="36">
        <v>80</v>
      </c>
      <c r="F342" s="44">
        <v>37</v>
      </c>
      <c r="G342" s="47"/>
      <c r="H342" s="41"/>
      <c r="I342" s="196"/>
      <c r="J342" s="15">
        <v>26</v>
      </c>
      <c r="K342" s="21">
        <v>16</v>
      </c>
      <c r="L342" s="36">
        <v>91</v>
      </c>
      <c r="M342" s="44">
        <v>41</v>
      </c>
      <c r="N342" s="17"/>
      <c r="O342" s="196"/>
      <c r="P342" s="15">
        <v>27.9</v>
      </c>
      <c r="Q342" s="21">
        <v>12.3</v>
      </c>
      <c r="R342" s="36">
        <v>93</v>
      </c>
      <c r="S342" s="44">
        <v>42</v>
      </c>
      <c r="T342" s="47"/>
      <c r="U342" s="78">
        <v>1023.9</v>
      </c>
      <c r="W342" s="161"/>
    </row>
    <row r="343" spans="1:23">
      <c r="A343" s="20">
        <v>21</v>
      </c>
      <c r="B343" s="196"/>
      <c r="C343" s="97">
        <v>26.5</v>
      </c>
      <c r="D343" s="108">
        <v>14.5</v>
      </c>
      <c r="E343" s="36">
        <v>81</v>
      </c>
      <c r="F343" s="44">
        <v>24</v>
      </c>
      <c r="G343" s="47"/>
      <c r="H343" s="41">
        <v>20</v>
      </c>
      <c r="I343" s="196"/>
      <c r="J343" s="15">
        <v>29</v>
      </c>
      <c r="K343" s="21">
        <v>14</v>
      </c>
      <c r="L343" s="36">
        <v>88</v>
      </c>
      <c r="M343" s="44">
        <v>24</v>
      </c>
      <c r="N343" s="17"/>
      <c r="O343" s="196"/>
      <c r="P343" s="15">
        <v>30.4</v>
      </c>
      <c r="Q343" s="21">
        <v>9.1</v>
      </c>
      <c r="R343" s="36">
        <v>99</v>
      </c>
      <c r="S343" s="44">
        <v>25</v>
      </c>
      <c r="T343" s="47"/>
      <c r="U343" s="78">
        <v>1021.7</v>
      </c>
    </row>
    <row r="344" spans="1:23">
      <c r="A344" s="20">
        <v>22</v>
      </c>
      <c r="B344" s="196"/>
      <c r="C344" s="97">
        <v>25.5</v>
      </c>
      <c r="D344" s="108">
        <v>13</v>
      </c>
      <c r="E344" s="36">
        <v>81</v>
      </c>
      <c r="F344" s="44">
        <v>31</v>
      </c>
      <c r="G344" s="47"/>
      <c r="H344" s="41">
        <v>18</v>
      </c>
      <c r="I344" s="196"/>
      <c r="J344" s="15">
        <v>28</v>
      </c>
      <c r="K344" s="21">
        <v>13</v>
      </c>
      <c r="L344" s="36">
        <v>91</v>
      </c>
      <c r="M344" s="44">
        <v>32</v>
      </c>
      <c r="N344" s="17"/>
      <c r="O344" s="196"/>
      <c r="P344" s="15" t="s">
        <v>48</v>
      </c>
      <c r="Q344" s="21">
        <v>9.9</v>
      </c>
      <c r="R344" s="36">
        <v>99</v>
      </c>
      <c r="S344" s="44">
        <v>34</v>
      </c>
      <c r="T344" s="47"/>
      <c r="U344" s="78">
        <v>1016.4</v>
      </c>
    </row>
    <row r="345" spans="1:23">
      <c r="A345" s="20">
        <v>23</v>
      </c>
      <c r="B345" s="196"/>
      <c r="C345" s="97">
        <v>24</v>
      </c>
      <c r="D345" s="108">
        <v>14.5</v>
      </c>
      <c r="E345" s="36">
        <v>79</v>
      </c>
      <c r="F345" s="44">
        <v>28</v>
      </c>
      <c r="G345" s="47"/>
      <c r="H345" s="41">
        <v>17.5</v>
      </c>
      <c r="I345" s="196"/>
      <c r="J345" s="15">
        <v>27</v>
      </c>
      <c r="K345" s="21">
        <v>15</v>
      </c>
      <c r="L345" s="36">
        <v>88</v>
      </c>
      <c r="M345" s="44">
        <v>29</v>
      </c>
      <c r="N345" s="17"/>
      <c r="O345" s="196"/>
      <c r="P345" s="15">
        <v>27.6</v>
      </c>
      <c r="Q345" s="21">
        <v>13.2</v>
      </c>
      <c r="R345" s="36">
        <v>95</v>
      </c>
      <c r="S345" s="44">
        <v>25</v>
      </c>
      <c r="T345" s="47"/>
      <c r="U345" s="78">
        <v>1018.3</v>
      </c>
    </row>
    <row r="346" spans="1:23">
      <c r="A346" s="20">
        <v>24</v>
      </c>
      <c r="B346" s="196"/>
      <c r="C346" s="97">
        <v>26.5</v>
      </c>
      <c r="D346" s="108">
        <v>13</v>
      </c>
      <c r="E346" s="36">
        <v>80</v>
      </c>
      <c r="F346" s="44">
        <v>21</v>
      </c>
      <c r="G346" s="47"/>
      <c r="H346" s="41">
        <v>16.5</v>
      </c>
      <c r="I346" s="196"/>
      <c r="J346" s="15">
        <v>29</v>
      </c>
      <c r="K346" s="21">
        <v>13</v>
      </c>
      <c r="L346" s="36">
        <v>91</v>
      </c>
      <c r="M346" s="44">
        <v>20</v>
      </c>
      <c r="N346" s="17"/>
      <c r="O346" s="196"/>
      <c r="P346" s="15">
        <v>31.9</v>
      </c>
      <c r="Q346" s="21">
        <v>10.1</v>
      </c>
      <c r="R346" s="36">
        <v>95</v>
      </c>
      <c r="S346" s="44">
        <v>20</v>
      </c>
      <c r="T346" s="47"/>
      <c r="U346" s="78">
        <v>1020.1</v>
      </c>
    </row>
    <row r="347" spans="1:23">
      <c r="A347" s="20">
        <v>25</v>
      </c>
      <c r="B347" s="196"/>
      <c r="C347" s="97">
        <v>25.5</v>
      </c>
      <c r="D347" s="108">
        <v>12.5</v>
      </c>
      <c r="E347" s="36">
        <v>76</v>
      </c>
      <c r="F347" s="44">
        <v>34</v>
      </c>
      <c r="G347" s="47"/>
      <c r="H347" s="41">
        <v>18.5</v>
      </c>
      <c r="I347" s="196"/>
      <c r="J347" s="15">
        <v>27</v>
      </c>
      <c r="K347" s="21">
        <v>12</v>
      </c>
      <c r="L347" s="36">
        <v>86</v>
      </c>
      <c r="M347" s="44">
        <v>36</v>
      </c>
      <c r="N347" s="17"/>
      <c r="O347" s="196"/>
      <c r="P347" s="15">
        <v>27.6</v>
      </c>
      <c r="Q347" s="21">
        <v>9.4</v>
      </c>
      <c r="R347" s="36">
        <v>89</v>
      </c>
      <c r="S347" s="44">
        <v>36</v>
      </c>
      <c r="T347" s="47"/>
      <c r="U347" s="78">
        <v>1020.3</v>
      </c>
    </row>
    <row r="348" spans="1:23">
      <c r="A348" s="20">
        <v>26</v>
      </c>
      <c r="B348" s="196"/>
      <c r="C348" s="97">
        <v>24.5</v>
      </c>
      <c r="D348" s="108">
        <v>13.5</v>
      </c>
      <c r="E348" s="36">
        <v>78</v>
      </c>
      <c r="F348" s="44">
        <v>38</v>
      </c>
      <c r="G348" s="47"/>
      <c r="H348" s="41"/>
      <c r="I348" s="196"/>
      <c r="J348" s="15">
        <v>26</v>
      </c>
      <c r="K348" s="21">
        <v>14</v>
      </c>
      <c r="L348" s="36">
        <v>92</v>
      </c>
      <c r="M348" s="44">
        <v>45</v>
      </c>
      <c r="N348" s="17"/>
      <c r="O348" s="196"/>
      <c r="P348" s="15">
        <v>26.5</v>
      </c>
      <c r="Q348" s="21">
        <v>11.6</v>
      </c>
      <c r="R348" s="36">
        <v>97</v>
      </c>
      <c r="S348" s="44">
        <v>46</v>
      </c>
      <c r="T348" s="47">
        <v>2</v>
      </c>
      <c r="U348" s="78">
        <v>1019.6</v>
      </c>
    </row>
    <row r="349" spans="1:23">
      <c r="A349" s="20">
        <v>27</v>
      </c>
      <c r="B349" s="196"/>
      <c r="C349" s="97">
        <v>25</v>
      </c>
      <c r="D349" s="108">
        <v>13.5</v>
      </c>
      <c r="E349" s="36">
        <v>79</v>
      </c>
      <c r="F349" s="44">
        <v>33</v>
      </c>
      <c r="G349" s="47"/>
      <c r="H349" s="41"/>
      <c r="I349" s="196"/>
      <c r="J349" s="15">
        <v>26</v>
      </c>
      <c r="K349" s="21">
        <v>14</v>
      </c>
      <c r="L349" s="36">
        <v>92</v>
      </c>
      <c r="M349" s="44">
        <v>36</v>
      </c>
      <c r="N349" s="17"/>
      <c r="O349" s="196"/>
      <c r="P349" s="15">
        <v>25.8</v>
      </c>
      <c r="Q349" s="21">
        <v>11.5</v>
      </c>
      <c r="R349" s="36">
        <v>99</v>
      </c>
      <c r="S349" s="44">
        <v>44</v>
      </c>
      <c r="T349" s="47"/>
      <c r="U349" s="78">
        <v>1024.0999999999999</v>
      </c>
    </row>
    <row r="350" spans="1:23">
      <c r="A350" s="20">
        <v>28</v>
      </c>
      <c r="B350" s="196"/>
      <c r="C350" s="97">
        <v>25</v>
      </c>
      <c r="D350" s="108">
        <v>12</v>
      </c>
      <c r="E350" s="36">
        <v>74</v>
      </c>
      <c r="F350" s="44">
        <v>29</v>
      </c>
      <c r="G350" s="47"/>
      <c r="H350" s="41"/>
      <c r="I350" s="196"/>
      <c r="J350" s="15">
        <v>28</v>
      </c>
      <c r="K350" s="21">
        <v>12</v>
      </c>
      <c r="L350" s="36">
        <v>92</v>
      </c>
      <c r="M350" s="44">
        <v>30</v>
      </c>
      <c r="N350" s="17"/>
      <c r="O350" s="196"/>
      <c r="P350" s="15">
        <v>26.9</v>
      </c>
      <c r="Q350" s="21">
        <v>9.5</v>
      </c>
      <c r="R350" s="36">
        <v>99</v>
      </c>
      <c r="S350" s="44">
        <v>36</v>
      </c>
      <c r="T350" s="47"/>
      <c r="U350" s="78">
        <v>1024.5999999999999</v>
      </c>
    </row>
    <row r="351" spans="1:23">
      <c r="A351" s="20">
        <v>29</v>
      </c>
      <c r="B351" s="196"/>
      <c r="C351" s="97">
        <v>20</v>
      </c>
      <c r="D351" s="108">
        <v>14</v>
      </c>
      <c r="E351" s="36">
        <v>73</v>
      </c>
      <c r="F351" s="44">
        <v>44</v>
      </c>
      <c r="G351" s="47"/>
      <c r="H351" s="41"/>
      <c r="I351" s="196"/>
      <c r="J351" s="15">
        <v>22</v>
      </c>
      <c r="K351" s="21">
        <v>15</v>
      </c>
      <c r="L351" s="36">
        <v>85</v>
      </c>
      <c r="M351" s="44">
        <v>47</v>
      </c>
      <c r="N351" s="17"/>
      <c r="O351" s="196"/>
      <c r="P351" s="15">
        <v>19.7</v>
      </c>
      <c r="Q351" s="21">
        <v>12.5</v>
      </c>
      <c r="R351" s="36">
        <v>91</v>
      </c>
      <c r="S351" s="44">
        <v>61</v>
      </c>
      <c r="T351" s="47"/>
      <c r="U351" s="78">
        <v>1022.9</v>
      </c>
    </row>
    <row r="352" spans="1:23">
      <c r="A352" s="20">
        <v>30</v>
      </c>
      <c r="B352" s="196"/>
      <c r="C352" s="97">
        <v>17</v>
      </c>
      <c r="D352" s="108">
        <v>14.5</v>
      </c>
      <c r="E352" s="36">
        <v>80</v>
      </c>
      <c r="F352" s="44">
        <v>45</v>
      </c>
      <c r="G352" s="47">
        <v>12.2</v>
      </c>
      <c r="H352" s="41">
        <v>16.5</v>
      </c>
      <c r="I352" s="196"/>
      <c r="J352" s="15">
        <v>18</v>
      </c>
      <c r="K352" s="21">
        <v>15</v>
      </c>
      <c r="L352" s="36">
        <v>84</v>
      </c>
      <c r="M352" s="44">
        <v>54</v>
      </c>
      <c r="N352" s="17"/>
      <c r="O352" s="196"/>
      <c r="P352" s="15">
        <v>17.8</v>
      </c>
      <c r="Q352" s="21">
        <v>12.1</v>
      </c>
      <c r="R352" s="36">
        <v>94</v>
      </c>
      <c r="S352" s="44">
        <v>69</v>
      </c>
      <c r="T352" s="47">
        <v>8</v>
      </c>
      <c r="U352" s="78">
        <v>1021.1</v>
      </c>
    </row>
    <row r="353" spans="1:64" ht="13.5" thickBot="1">
      <c r="A353" s="31">
        <v>31</v>
      </c>
      <c r="B353" s="196"/>
      <c r="C353" s="105"/>
      <c r="D353" s="109"/>
      <c r="E353" s="38"/>
      <c r="F353" s="45"/>
      <c r="G353" s="48"/>
      <c r="H353" s="42"/>
      <c r="I353" s="196"/>
      <c r="J353" s="16"/>
      <c r="K353" s="22"/>
      <c r="L353" s="38"/>
      <c r="M353" s="45"/>
      <c r="N353" s="18"/>
      <c r="O353" s="196"/>
      <c r="P353" s="16"/>
      <c r="Q353" s="22"/>
      <c r="R353" s="38"/>
      <c r="S353" s="45"/>
      <c r="T353" s="48"/>
      <c r="U353" s="80"/>
    </row>
    <row r="354" spans="1:64" s="111" customFormat="1">
      <c r="A354" s="207"/>
      <c r="B354" s="196"/>
      <c r="C354" s="93"/>
      <c r="D354" s="94"/>
      <c r="E354" s="187"/>
      <c r="F354" s="188"/>
      <c r="G354" s="99" t="s">
        <v>44</v>
      </c>
      <c r="H354" s="182"/>
      <c r="I354" s="196"/>
      <c r="J354" s="93"/>
      <c r="K354" s="94"/>
      <c r="L354" s="187"/>
      <c r="M354" s="188"/>
      <c r="N354" s="99" t="s">
        <v>44</v>
      </c>
      <c r="O354" s="196"/>
      <c r="P354" s="93"/>
      <c r="Q354" s="94"/>
      <c r="R354" s="187"/>
      <c r="S354" s="188"/>
      <c r="T354" s="99" t="s">
        <v>44</v>
      </c>
      <c r="U354" s="182"/>
      <c r="V354" s="4"/>
      <c r="W354" s="4"/>
      <c r="X354" s="4"/>
      <c r="Y354" s="4"/>
      <c r="Z354" s="4"/>
      <c r="AA354" s="4"/>
      <c r="AB354" s="4"/>
      <c r="AC354" s="4"/>
      <c r="AD354" s="4"/>
      <c r="AE354" s="4"/>
      <c r="AF354" s="4"/>
      <c r="AG354" s="4"/>
      <c r="AH354" s="4"/>
      <c r="AI354" s="4"/>
      <c r="AJ354" s="4"/>
      <c r="AK354" s="4"/>
      <c r="AL354" s="4"/>
      <c r="AM354" s="4"/>
      <c r="AN354" s="4"/>
      <c r="AO354" s="4"/>
      <c r="AP354" s="4"/>
      <c r="AQ354" s="4"/>
      <c r="AR354" s="4"/>
      <c r="AS354" s="4"/>
      <c r="AT354" s="4"/>
      <c r="AU354" s="4"/>
      <c r="AV354" s="4"/>
      <c r="AW354" s="4"/>
      <c r="AX354" s="4"/>
      <c r="AY354" s="4"/>
      <c r="AZ354" s="4"/>
      <c r="BA354" s="4"/>
      <c r="BB354" s="4"/>
      <c r="BC354" s="4"/>
      <c r="BD354" s="4"/>
      <c r="BE354" s="4"/>
      <c r="BF354" s="4"/>
      <c r="BG354" s="4"/>
      <c r="BH354" s="4"/>
      <c r="BI354" s="4"/>
      <c r="BJ354" s="4"/>
      <c r="BK354" s="4"/>
      <c r="BL354" s="4"/>
    </row>
    <row r="355" spans="1:64" s="111" customFormat="1">
      <c r="A355" s="208"/>
      <c r="B355" s="196"/>
      <c r="C355" s="185" t="s">
        <v>43</v>
      </c>
      <c r="D355" s="186"/>
      <c r="E355" s="189"/>
      <c r="F355" s="190"/>
      <c r="G355" s="100">
        <f>SUM(G323:G354)</f>
        <v>34.700000000000003</v>
      </c>
      <c r="H355" s="183"/>
      <c r="I355" s="196"/>
      <c r="J355" s="193" t="s">
        <v>43</v>
      </c>
      <c r="K355" s="194"/>
      <c r="L355" s="189"/>
      <c r="M355" s="190"/>
      <c r="N355" s="100">
        <f>SUM(N323:N354)</f>
        <v>20</v>
      </c>
      <c r="O355" s="196"/>
      <c r="P355" s="193" t="s">
        <v>43</v>
      </c>
      <c r="Q355" s="194"/>
      <c r="R355" s="189"/>
      <c r="S355" s="190"/>
      <c r="T355" s="100">
        <f>SUM(T323:T354)</f>
        <v>32.200000000000003</v>
      </c>
      <c r="U355" s="183"/>
      <c r="V355" s="4"/>
      <c r="W355" s="4"/>
      <c r="X355" s="4"/>
      <c r="Y355" s="4"/>
      <c r="Z355" s="4"/>
      <c r="AA355" s="4"/>
      <c r="AB355" s="4"/>
      <c r="AC355" s="4"/>
      <c r="AD355" s="4"/>
      <c r="AE355" s="4"/>
      <c r="AF355" s="4"/>
      <c r="AG355" s="4"/>
      <c r="AH355" s="4"/>
      <c r="AI355" s="4"/>
      <c r="AJ355" s="4"/>
      <c r="AK355" s="4"/>
      <c r="AL355" s="4"/>
      <c r="AM355" s="4"/>
      <c r="AN355" s="4"/>
      <c r="AO355" s="4"/>
      <c r="AP355" s="4"/>
      <c r="AQ355" s="4"/>
      <c r="AR355" s="4"/>
      <c r="AS355" s="4"/>
      <c r="AT355" s="4"/>
      <c r="AU355" s="4"/>
      <c r="AV355" s="4"/>
      <c r="AW355" s="4"/>
      <c r="AX355" s="4"/>
      <c r="AY355" s="4"/>
      <c r="AZ355" s="4"/>
      <c r="BA355" s="4"/>
      <c r="BB355" s="4"/>
      <c r="BC355" s="4"/>
      <c r="BD355" s="4"/>
      <c r="BE355" s="4"/>
      <c r="BF355" s="4"/>
      <c r="BG355" s="4"/>
      <c r="BH355" s="4"/>
      <c r="BI355" s="4"/>
      <c r="BJ355" s="4"/>
      <c r="BK355" s="4"/>
      <c r="BL355" s="4"/>
    </row>
    <row r="356" spans="1:64" s="111" customFormat="1">
      <c r="A356" s="208"/>
      <c r="B356" s="196"/>
      <c r="C356" s="162">
        <f>AVERAGE(C323:C352)</f>
        <v>25.216666666666665</v>
      </c>
      <c r="D356" s="163">
        <f>AVERAGE(D323:D353)</f>
        <v>14.783333333333333</v>
      </c>
      <c r="E356" s="189"/>
      <c r="F356" s="190"/>
      <c r="G356" s="92" t="s">
        <v>45</v>
      </c>
      <c r="H356" s="183"/>
      <c r="I356" s="196"/>
      <c r="J356" s="164">
        <f>AVERAGE(J323:J352)</f>
        <v>26.733333333333334</v>
      </c>
      <c r="K356" s="165">
        <f>AVERAGE(K323:K353)</f>
        <v>15.166666666666666</v>
      </c>
      <c r="L356" s="189"/>
      <c r="M356" s="190"/>
      <c r="N356" s="92" t="s">
        <v>45</v>
      </c>
      <c r="O356" s="196"/>
      <c r="P356" s="164">
        <f>AVERAGE(P323:P352)</f>
        <v>27.396551724137932</v>
      </c>
      <c r="Q356" s="165">
        <f>AVERAGE(Q323:Q353)</f>
        <v>12.562068965517241</v>
      </c>
      <c r="R356" s="189"/>
      <c r="S356" s="190"/>
      <c r="T356" s="92" t="s">
        <v>45</v>
      </c>
      <c r="U356" s="183"/>
      <c r="V356" s="4"/>
      <c r="W356" s="4"/>
      <c r="X356" s="4"/>
      <c r="Y356" s="4"/>
      <c r="Z356" s="4"/>
      <c r="AA356" s="4"/>
      <c r="AB356" s="4"/>
      <c r="AC356" s="4"/>
      <c r="AD356" s="4"/>
      <c r="AE356" s="4"/>
      <c r="AF356" s="4"/>
      <c r="AG356" s="4"/>
      <c r="AH356" s="4"/>
      <c r="AI356" s="4"/>
      <c r="AJ356" s="4"/>
      <c r="AK356" s="4"/>
      <c r="AL356" s="4"/>
      <c r="AM356" s="4"/>
      <c r="AN356" s="4"/>
      <c r="AO356" s="4"/>
      <c r="AP356" s="4"/>
      <c r="AQ356" s="4"/>
      <c r="AR356" s="4"/>
      <c r="AS356" s="4"/>
      <c r="AT356" s="4"/>
      <c r="AU356" s="4"/>
      <c r="AV356" s="4"/>
      <c r="AW356" s="4"/>
      <c r="AX356" s="4"/>
      <c r="AY356" s="4"/>
      <c r="AZ356" s="4"/>
      <c r="BA356" s="4"/>
      <c r="BB356" s="4"/>
      <c r="BC356" s="4"/>
      <c r="BD356" s="4"/>
      <c r="BE356" s="4"/>
      <c r="BF356" s="4"/>
      <c r="BG356" s="4"/>
      <c r="BH356" s="4"/>
      <c r="BI356" s="4"/>
      <c r="BJ356" s="4"/>
      <c r="BK356" s="4"/>
      <c r="BL356" s="4"/>
    </row>
    <row r="357" spans="1:64" s="111" customFormat="1" ht="13.5" thickBot="1">
      <c r="A357" s="209"/>
      <c r="B357" s="197"/>
      <c r="C357" s="90"/>
      <c r="D357" s="91"/>
      <c r="E357" s="191"/>
      <c r="F357" s="192"/>
      <c r="G357" s="103">
        <f>COUNT(G323:G353)</f>
        <v>9</v>
      </c>
      <c r="H357" s="184"/>
      <c r="I357" s="197"/>
      <c r="J357" s="90"/>
      <c r="K357" s="91"/>
      <c r="L357" s="191"/>
      <c r="M357" s="192"/>
      <c r="N357" s="103">
        <f>COUNT(N323:N353)</f>
        <v>5</v>
      </c>
      <c r="O357" s="197"/>
      <c r="P357" s="90"/>
      <c r="Q357" s="91"/>
      <c r="R357" s="191"/>
      <c r="S357" s="192"/>
      <c r="T357" s="103">
        <f>COUNT(T323:T353)</f>
        <v>12</v>
      </c>
      <c r="U357" s="184"/>
      <c r="V357" s="4"/>
      <c r="W357" s="4"/>
      <c r="X357" s="4"/>
      <c r="Y357" s="4"/>
      <c r="Z357" s="4"/>
      <c r="AA357" s="4"/>
      <c r="AB357" s="4"/>
      <c r="AC357" s="4"/>
      <c r="AD357" s="4"/>
      <c r="AE357" s="4"/>
      <c r="AF357" s="4"/>
      <c r="AG357" s="4"/>
      <c r="AH357" s="4"/>
      <c r="AI357" s="4"/>
      <c r="AJ357" s="4"/>
      <c r="AK357" s="4"/>
      <c r="AL357" s="4"/>
      <c r="AM357" s="4"/>
      <c r="AN357" s="4"/>
      <c r="AO357" s="4"/>
      <c r="AP357" s="4"/>
      <c r="AQ357" s="4"/>
      <c r="AR357" s="4"/>
      <c r="AS357" s="4"/>
      <c r="AT357" s="4"/>
      <c r="AU357" s="4"/>
      <c r="AV357" s="4"/>
      <c r="AW357" s="4"/>
      <c r="AX357" s="4"/>
      <c r="AY357" s="4"/>
      <c r="AZ357" s="4"/>
      <c r="BA357" s="4"/>
      <c r="BB357" s="4"/>
      <c r="BC357" s="4"/>
      <c r="BD357" s="4"/>
      <c r="BE357" s="4"/>
      <c r="BF357" s="4"/>
      <c r="BG357" s="4"/>
      <c r="BH357" s="4"/>
      <c r="BI357" s="4"/>
      <c r="BJ357" s="4"/>
      <c r="BK357" s="4"/>
      <c r="BL357" s="4"/>
    </row>
    <row r="358" spans="1:64" ht="54.95" customHeight="1" thickBot="1">
      <c r="P358" s="1"/>
    </row>
    <row r="359" spans="1:64" ht="24" customHeight="1" thickBot="1">
      <c r="A359" s="220" t="s">
        <v>39</v>
      </c>
      <c r="B359" s="221"/>
      <c r="C359" s="221"/>
      <c r="D359" s="221"/>
      <c r="E359" s="221"/>
      <c r="F359" s="221"/>
      <c r="G359" s="221"/>
      <c r="H359" s="221"/>
      <c r="I359" s="221"/>
      <c r="J359" s="221"/>
      <c r="K359" s="221"/>
      <c r="L359" s="221"/>
      <c r="M359" s="221"/>
      <c r="N359" s="221"/>
      <c r="O359" s="221"/>
      <c r="P359" s="221"/>
      <c r="Q359" s="221"/>
      <c r="R359" s="221"/>
      <c r="S359" s="221"/>
      <c r="T359" s="221"/>
      <c r="U359" s="222"/>
    </row>
    <row r="360" spans="1:64" ht="32.25" customHeight="1" thickBot="1">
      <c r="A360" s="218" t="s">
        <v>0</v>
      </c>
      <c r="B360" s="195" t="s">
        <v>26</v>
      </c>
      <c r="C360" s="223" t="s">
        <v>1</v>
      </c>
      <c r="D360" s="211"/>
      <c r="E360" s="198" t="s">
        <v>2</v>
      </c>
      <c r="F360" s="199"/>
      <c r="G360" s="28" t="s">
        <v>3</v>
      </c>
      <c r="H360" s="29" t="s">
        <v>28</v>
      </c>
      <c r="I360" s="195" t="s">
        <v>24</v>
      </c>
      <c r="J360" s="200" t="s">
        <v>1</v>
      </c>
      <c r="K360" s="199"/>
      <c r="L360" s="198" t="s">
        <v>2</v>
      </c>
      <c r="M360" s="199"/>
      <c r="N360" s="28" t="s">
        <v>3</v>
      </c>
      <c r="O360" s="195" t="s">
        <v>25</v>
      </c>
      <c r="P360" s="198" t="s">
        <v>1</v>
      </c>
      <c r="Q360" s="199"/>
      <c r="R360" s="198" t="s">
        <v>2</v>
      </c>
      <c r="S360" s="199"/>
      <c r="T360" s="28" t="s">
        <v>3</v>
      </c>
      <c r="U360" s="28" t="s">
        <v>27</v>
      </c>
    </row>
    <row r="361" spans="1:64" ht="13.5" customHeight="1" thickBot="1">
      <c r="A361" s="219"/>
      <c r="B361" s="196"/>
      <c r="C361" s="135" t="s">
        <v>4</v>
      </c>
      <c r="D361" s="136" t="s">
        <v>5</v>
      </c>
      <c r="E361" s="25" t="s">
        <v>6</v>
      </c>
      <c r="F361" s="26" t="s">
        <v>7</v>
      </c>
      <c r="G361" s="54" t="s">
        <v>8</v>
      </c>
      <c r="H361" s="54" t="s">
        <v>9</v>
      </c>
      <c r="I361" s="196"/>
      <c r="J361" s="52" t="s">
        <v>4</v>
      </c>
      <c r="K361" s="55" t="s">
        <v>5</v>
      </c>
      <c r="L361" s="52" t="s">
        <v>6</v>
      </c>
      <c r="M361" s="57" t="s">
        <v>7</v>
      </c>
      <c r="N361" s="62" t="s">
        <v>8</v>
      </c>
      <c r="O361" s="196"/>
      <c r="P361" s="52" t="s">
        <v>4</v>
      </c>
      <c r="Q361" s="55" t="s">
        <v>5</v>
      </c>
      <c r="R361" s="52" t="s">
        <v>6</v>
      </c>
      <c r="S361" s="57" t="s">
        <v>7</v>
      </c>
      <c r="T361" s="54" t="s">
        <v>8</v>
      </c>
      <c r="U361" s="54" t="s">
        <v>11</v>
      </c>
      <c r="BL361"/>
    </row>
    <row r="362" spans="1:64">
      <c r="A362" s="30">
        <v>1</v>
      </c>
      <c r="B362" s="196"/>
      <c r="C362" s="95">
        <v>19</v>
      </c>
      <c r="D362" s="107">
        <v>12</v>
      </c>
      <c r="E362" s="40">
        <v>80</v>
      </c>
      <c r="F362" s="43">
        <v>39</v>
      </c>
      <c r="G362" s="46">
        <v>3.8</v>
      </c>
      <c r="H362" s="49">
        <v>16.5</v>
      </c>
      <c r="I362" s="196"/>
      <c r="J362" s="15">
        <v>20</v>
      </c>
      <c r="K362" s="21">
        <v>12</v>
      </c>
      <c r="L362" s="36">
        <v>91</v>
      </c>
      <c r="M362" s="44">
        <v>46</v>
      </c>
      <c r="N362" s="17">
        <v>7</v>
      </c>
      <c r="O362" s="196"/>
      <c r="P362" s="15">
        <v>20.7</v>
      </c>
      <c r="Q362" s="21">
        <v>10.6</v>
      </c>
      <c r="R362" s="36">
        <v>97</v>
      </c>
      <c r="S362" s="44">
        <v>51</v>
      </c>
      <c r="T362" s="47">
        <v>2</v>
      </c>
      <c r="U362" s="78">
        <v>1022.6</v>
      </c>
      <c r="BL362"/>
    </row>
    <row r="363" spans="1:64">
      <c r="A363" s="20">
        <v>2</v>
      </c>
      <c r="B363" s="196"/>
      <c r="C363" s="97">
        <v>23</v>
      </c>
      <c r="D363" s="108">
        <v>12</v>
      </c>
      <c r="E363" s="36">
        <v>80</v>
      </c>
      <c r="F363" s="44">
        <v>39</v>
      </c>
      <c r="G363" s="47">
        <v>0.3</v>
      </c>
      <c r="H363" s="41">
        <v>18</v>
      </c>
      <c r="I363" s="196"/>
      <c r="J363" s="15">
        <v>23</v>
      </c>
      <c r="K363" s="21">
        <v>12</v>
      </c>
      <c r="L363" s="36">
        <v>91</v>
      </c>
      <c r="M363" s="44">
        <v>49</v>
      </c>
      <c r="N363" s="17">
        <v>3</v>
      </c>
      <c r="O363" s="196"/>
      <c r="P363" s="15">
        <v>26</v>
      </c>
      <c r="Q363" s="21">
        <v>10.6</v>
      </c>
      <c r="R363" s="36">
        <v>99</v>
      </c>
      <c r="S363" s="44">
        <v>44</v>
      </c>
      <c r="T363" s="47">
        <v>0.5</v>
      </c>
      <c r="U363" s="78">
        <v>1022.6</v>
      </c>
      <c r="BL363"/>
    </row>
    <row r="364" spans="1:64">
      <c r="A364" s="20">
        <v>3</v>
      </c>
      <c r="B364" s="196"/>
      <c r="C364" s="97">
        <v>22</v>
      </c>
      <c r="D364" s="108">
        <v>16</v>
      </c>
      <c r="E364" s="36">
        <v>65</v>
      </c>
      <c r="F364" s="44">
        <v>43</v>
      </c>
      <c r="G364" s="47"/>
      <c r="H364" s="41" t="s">
        <v>49</v>
      </c>
      <c r="I364" s="196"/>
      <c r="J364" s="15">
        <v>22</v>
      </c>
      <c r="K364" s="21">
        <v>16</v>
      </c>
      <c r="L364" s="36">
        <v>92</v>
      </c>
      <c r="M364" s="44">
        <v>57</v>
      </c>
      <c r="N364" s="17"/>
      <c r="O364" s="196"/>
      <c r="P364" s="15">
        <v>23.5</v>
      </c>
      <c r="Q364" s="21">
        <v>11.3</v>
      </c>
      <c r="R364" s="36">
        <v>97</v>
      </c>
      <c r="S364" s="44">
        <v>58</v>
      </c>
      <c r="T364" s="47">
        <v>1.2</v>
      </c>
      <c r="U364" s="78">
        <v>1019.3</v>
      </c>
      <c r="BL364"/>
    </row>
    <row r="365" spans="1:64">
      <c r="A365" s="20">
        <v>4</v>
      </c>
      <c r="B365" s="196"/>
      <c r="C365" s="97">
        <v>22.5</v>
      </c>
      <c r="D365" s="108">
        <v>12</v>
      </c>
      <c r="E365" s="36">
        <v>79</v>
      </c>
      <c r="F365" s="44">
        <v>49</v>
      </c>
      <c r="G365" s="47">
        <v>0.5</v>
      </c>
      <c r="H365" s="41">
        <v>15.5</v>
      </c>
      <c r="I365" s="196"/>
      <c r="J365" s="15">
        <v>23</v>
      </c>
      <c r="K365" s="21">
        <v>12</v>
      </c>
      <c r="L365" s="36">
        <v>92</v>
      </c>
      <c r="M365" s="44">
        <v>57</v>
      </c>
      <c r="N365" s="17"/>
      <c r="O365" s="196"/>
      <c r="P365" s="15">
        <v>24.9</v>
      </c>
      <c r="Q365" s="21">
        <v>9.5</v>
      </c>
      <c r="R365" s="36">
        <v>95</v>
      </c>
      <c r="S365" s="44">
        <v>54</v>
      </c>
      <c r="T365" s="47"/>
      <c r="U365" s="78">
        <v>1020.6</v>
      </c>
      <c r="BL365"/>
    </row>
    <row r="366" spans="1:64">
      <c r="A366" s="20">
        <v>5</v>
      </c>
      <c r="B366" s="196"/>
      <c r="C366" s="97">
        <v>29</v>
      </c>
      <c r="D366" s="108">
        <v>17</v>
      </c>
      <c r="E366" s="36">
        <v>78</v>
      </c>
      <c r="F366" s="44">
        <v>26</v>
      </c>
      <c r="G366" s="47"/>
      <c r="H366" s="41">
        <v>20.5</v>
      </c>
      <c r="I366" s="196"/>
      <c r="J366" s="15">
        <v>31</v>
      </c>
      <c r="K366" s="21">
        <v>16</v>
      </c>
      <c r="L366" s="36">
        <v>89</v>
      </c>
      <c r="M366" s="44">
        <v>27</v>
      </c>
      <c r="N366" s="17"/>
      <c r="O366" s="196"/>
      <c r="P366" s="15">
        <v>32</v>
      </c>
      <c r="Q366" s="21">
        <v>16</v>
      </c>
      <c r="R366" s="36">
        <v>84</v>
      </c>
      <c r="S366" s="44">
        <v>30</v>
      </c>
      <c r="T366" s="47"/>
      <c r="U366" s="78">
        <v>1018.2</v>
      </c>
      <c r="BL366"/>
    </row>
    <row r="367" spans="1:64">
      <c r="A367" s="20">
        <v>6</v>
      </c>
      <c r="B367" s="196"/>
      <c r="C367" s="97">
        <v>26.5</v>
      </c>
      <c r="D367" s="108">
        <v>18</v>
      </c>
      <c r="E367" s="36">
        <v>61</v>
      </c>
      <c r="F367" s="44">
        <v>28</v>
      </c>
      <c r="G367" s="47">
        <v>1.3</v>
      </c>
      <c r="H367" s="41">
        <v>22.5</v>
      </c>
      <c r="I367" s="196"/>
      <c r="J367" s="15">
        <v>29</v>
      </c>
      <c r="K367" s="21">
        <v>19</v>
      </c>
      <c r="L367" s="36">
        <v>71</v>
      </c>
      <c r="M367" s="44">
        <v>28</v>
      </c>
      <c r="N367" s="17">
        <v>1</v>
      </c>
      <c r="O367" s="196"/>
      <c r="P367" s="15">
        <v>30.2</v>
      </c>
      <c r="Q367" s="21">
        <v>15</v>
      </c>
      <c r="R367" s="36">
        <v>76</v>
      </c>
      <c r="S367" s="44">
        <v>29</v>
      </c>
      <c r="T367" s="47"/>
      <c r="U367" s="78">
        <v>1015</v>
      </c>
      <c r="BL367"/>
    </row>
    <row r="368" spans="1:64">
      <c r="A368" s="20">
        <v>7</v>
      </c>
      <c r="B368" s="196"/>
      <c r="C368" s="97">
        <v>25</v>
      </c>
      <c r="D368" s="108">
        <v>12</v>
      </c>
      <c r="E368" s="36">
        <v>81</v>
      </c>
      <c r="F368" s="44">
        <v>22</v>
      </c>
      <c r="G368" s="47"/>
      <c r="H368" s="41">
        <v>16.5</v>
      </c>
      <c r="I368" s="196"/>
      <c r="J368" s="15">
        <v>27</v>
      </c>
      <c r="K368" s="21">
        <v>12</v>
      </c>
      <c r="L368" s="36">
        <v>91</v>
      </c>
      <c r="M368" s="44">
        <v>23</v>
      </c>
      <c r="N368" s="17"/>
      <c r="O368" s="196"/>
      <c r="P368" s="15">
        <v>29.2</v>
      </c>
      <c r="Q368" s="21">
        <v>9.6999999999999993</v>
      </c>
      <c r="R368" s="36">
        <v>97</v>
      </c>
      <c r="S368" s="44">
        <v>21</v>
      </c>
      <c r="T368" s="47"/>
      <c r="U368" s="78">
        <v>1019.4</v>
      </c>
      <c r="BL368"/>
    </row>
    <row r="369" spans="1:29">
      <c r="A369" s="20">
        <v>8</v>
      </c>
      <c r="B369" s="196"/>
      <c r="C369" s="97">
        <v>22.5</v>
      </c>
      <c r="D369" s="108">
        <v>13</v>
      </c>
      <c r="E369" s="36">
        <v>78</v>
      </c>
      <c r="F369" s="44">
        <v>32</v>
      </c>
      <c r="G369" s="47"/>
      <c r="H369" s="41">
        <v>15.5</v>
      </c>
      <c r="I369" s="196"/>
      <c r="J369" s="15">
        <v>24</v>
      </c>
      <c r="K369" s="21">
        <v>13</v>
      </c>
      <c r="L369" s="36">
        <v>91</v>
      </c>
      <c r="M369" s="44">
        <v>40</v>
      </c>
      <c r="N369" s="17">
        <v>11</v>
      </c>
      <c r="O369" s="196"/>
      <c r="P369" s="15">
        <v>24.2</v>
      </c>
      <c r="Q369" s="21">
        <v>10.5</v>
      </c>
      <c r="R369" s="36">
        <v>96</v>
      </c>
      <c r="S369" s="44">
        <v>42</v>
      </c>
      <c r="T369" s="47"/>
      <c r="U369" s="78">
        <v>1019.1</v>
      </c>
    </row>
    <row r="370" spans="1:29">
      <c r="A370" s="20">
        <v>9</v>
      </c>
      <c r="B370" s="196"/>
      <c r="C370" s="97">
        <v>23</v>
      </c>
      <c r="D370" s="108">
        <v>11.5</v>
      </c>
      <c r="E370" s="36">
        <v>80</v>
      </c>
      <c r="F370" s="44">
        <v>31</v>
      </c>
      <c r="G370" s="47"/>
      <c r="H370" s="41">
        <v>16</v>
      </c>
      <c r="I370" s="196"/>
      <c r="J370" s="15">
        <v>24</v>
      </c>
      <c r="K370" s="21">
        <v>12</v>
      </c>
      <c r="L370" s="36">
        <v>90</v>
      </c>
      <c r="M370" s="44">
        <v>40</v>
      </c>
      <c r="N370" s="17"/>
      <c r="O370" s="196"/>
      <c r="P370" s="15">
        <v>27.8</v>
      </c>
      <c r="Q370" s="21">
        <v>9.4</v>
      </c>
      <c r="R370" s="36">
        <v>98</v>
      </c>
      <c r="S370" s="44">
        <v>32</v>
      </c>
      <c r="T370" s="47"/>
      <c r="U370" s="78">
        <v>1018.4</v>
      </c>
    </row>
    <row r="371" spans="1:29">
      <c r="A371" s="20">
        <v>10</v>
      </c>
      <c r="B371" s="196"/>
      <c r="C371" s="97">
        <v>24</v>
      </c>
      <c r="D371" s="108">
        <v>10.5</v>
      </c>
      <c r="E371" s="36">
        <v>78</v>
      </c>
      <c r="F371" s="44">
        <v>26</v>
      </c>
      <c r="G371" s="47"/>
      <c r="H371" s="41"/>
      <c r="I371" s="196"/>
      <c r="J371" s="15">
        <v>25</v>
      </c>
      <c r="K371" s="21">
        <v>9</v>
      </c>
      <c r="L371" s="36">
        <v>91</v>
      </c>
      <c r="M371" s="44">
        <v>30</v>
      </c>
      <c r="N371" s="17"/>
      <c r="O371" s="196"/>
      <c r="P371" s="15">
        <v>29.1</v>
      </c>
      <c r="Q371" s="21">
        <v>7.4</v>
      </c>
      <c r="R371" s="36">
        <v>96</v>
      </c>
      <c r="S371" s="44">
        <v>27</v>
      </c>
      <c r="T371" s="47"/>
      <c r="U371" s="78">
        <v>1015.2</v>
      </c>
    </row>
    <row r="372" spans="1:29">
      <c r="A372" s="20">
        <v>11</v>
      </c>
      <c r="B372" s="196"/>
      <c r="C372" s="97">
        <v>25</v>
      </c>
      <c r="D372" s="108">
        <v>10.5</v>
      </c>
      <c r="E372" s="36">
        <v>80</v>
      </c>
      <c r="F372" s="44">
        <v>30</v>
      </c>
      <c r="G372" s="47"/>
      <c r="H372" s="41"/>
      <c r="I372" s="196"/>
      <c r="J372" s="15">
        <v>27</v>
      </c>
      <c r="K372" s="21">
        <v>10</v>
      </c>
      <c r="L372" s="36">
        <v>94</v>
      </c>
      <c r="M372" s="44">
        <v>34</v>
      </c>
      <c r="N372" s="17"/>
      <c r="O372" s="196"/>
      <c r="P372" s="15">
        <v>28.7</v>
      </c>
      <c r="Q372" s="21">
        <v>7.8</v>
      </c>
      <c r="R372" s="36">
        <v>99</v>
      </c>
      <c r="S372" s="44">
        <v>33</v>
      </c>
      <c r="T372" s="47"/>
      <c r="U372" s="78">
        <v>1010.8</v>
      </c>
    </row>
    <row r="373" spans="1:29">
      <c r="A373" s="20">
        <v>12</v>
      </c>
      <c r="B373" s="196"/>
      <c r="C373" s="97">
        <v>24.5</v>
      </c>
      <c r="D373" s="108">
        <v>15.5</v>
      </c>
      <c r="E373" s="36">
        <v>80</v>
      </c>
      <c r="F373" s="44">
        <v>48</v>
      </c>
      <c r="G373" s="47"/>
      <c r="H373" s="41"/>
      <c r="I373" s="196"/>
      <c r="J373" s="15">
        <v>26</v>
      </c>
      <c r="K373" s="21">
        <v>16</v>
      </c>
      <c r="L373" s="36">
        <v>93</v>
      </c>
      <c r="M373" s="44">
        <v>57</v>
      </c>
      <c r="N373" s="17"/>
      <c r="O373" s="196"/>
      <c r="P373" s="15">
        <v>26.2</v>
      </c>
      <c r="Q373" s="21">
        <v>14.6</v>
      </c>
      <c r="R373" s="36">
        <v>94</v>
      </c>
      <c r="S373" s="44">
        <v>54</v>
      </c>
      <c r="T373" s="47"/>
      <c r="U373" s="78">
        <v>1012.2</v>
      </c>
    </row>
    <row r="374" spans="1:29">
      <c r="A374" s="20">
        <v>13</v>
      </c>
      <c r="B374" s="196"/>
      <c r="C374" s="97">
        <v>20</v>
      </c>
      <c r="D374" s="108">
        <v>13.5</v>
      </c>
      <c r="E374" s="36">
        <v>81</v>
      </c>
      <c r="F374" s="44">
        <v>45</v>
      </c>
      <c r="G374" s="47">
        <v>1.2</v>
      </c>
      <c r="H374" s="41">
        <v>16</v>
      </c>
      <c r="I374" s="196"/>
      <c r="J374" s="15">
        <v>23</v>
      </c>
      <c r="K374" s="21">
        <v>14</v>
      </c>
      <c r="L374" s="36">
        <v>91</v>
      </c>
      <c r="M374" s="44">
        <v>47</v>
      </c>
      <c r="N374" s="17"/>
      <c r="O374" s="196"/>
      <c r="P374" s="15">
        <v>23.1</v>
      </c>
      <c r="Q374" s="21">
        <v>11.2</v>
      </c>
      <c r="R374" s="36">
        <v>99</v>
      </c>
      <c r="S374" s="44">
        <v>54</v>
      </c>
      <c r="T374" s="47"/>
      <c r="U374" s="78">
        <v>1014.4</v>
      </c>
    </row>
    <row r="375" spans="1:29">
      <c r="A375" s="20">
        <v>14</v>
      </c>
      <c r="B375" s="196"/>
      <c r="C375" s="97">
        <v>18</v>
      </c>
      <c r="D375" s="108">
        <v>11.5</v>
      </c>
      <c r="E375" s="36">
        <v>80</v>
      </c>
      <c r="F375" s="44">
        <v>36</v>
      </c>
      <c r="G375" s="47"/>
      <c r="H375" s="41">
        <v>12.5</v>
      </c>
      <c r="I375" s="196"/>
      <c r="J375" s="15">
        <v>21</v>
      </c>
      <c r="K375" s="21">
        <v>12</v>
      </c>
      <c r="L375" s="36">
        <v>91</v>
      </c>
      <c r="M375" s="44">
        <v>38</v>
      </c>
      <c r="N375" s="17">
        <v>1</v>
      </c>
      <c r="O375" s="196"/>
      <c r="P375" s="15">
        <v>21.9</v>
      </c>
      <c r="Q375" s="21">
        <v>9.6</v>
      </c>
      <c r="R375" s="36">
        <v>97</v>
      </c>
      <c r="S375" s="44">
        <v>44</v>
      </c>
      <c r="T375" s="47">
        <v>0.9</v>
      </c>
      <c r="U375" s="78">
        <v>1013.9</v>
      </c>
    </row>
    <row r="376" spans="1:29">
      <c r="A376" s="20">
        <v>15</v>
      </c>
      <c r="B376" s="196"/>
      <c r="C376" s="97">
        <v>17.5</v>
      </c>
      <c r="D376" s="108">
        <v>6.5</v>
      </c>
      <c r="E376" s="36">
        <v>75</v>
      </c>
      <c r="F376" s="44">
        <v>32</v>
      </c>
      <c r="G376" s="47"/>
      <c r="H376" s="41">
        <v>9.5</v>
      </c>
      <c r="I376" s="196"/>
      <c r="J376" s="15">
        <v>19</v>
      </c>
      <c r="K376" s="21">
        <v>7</v>
      </c>
      <c r="L376" s="36">
        <v>86</v>
      </c>
      <c r="M376" s="44">
        <v>38</v>
      </c>
      <c r="N376" s="17"/>
      <c r="O376" s="196"/>
      <c r="P376" s="15">
        <v>20</v>
      </c>
      <c r="Q376" s="21">
        <v>4.7</v>
      </c>
      <c r="R376" s="36">
        <v>91</v>
      </c>
      <c r="S376" s="44">
        <v>39</v>
      </c>
      <c r="T376" s="47"/>
      <c r="U376" s="78">
        <v>1018.5</v>
      </c>
    </row>
    <row r="377" spans="1:29">
      <c r="A377" s="20">
        <v>16</v>
      </c>
      <c r="B377" s="196"/>
      <c r="C377" s="97">
        <v>19</v>
      </c>
      <c r="D377" s="108">
        <v>9</v>
      </c>
      <c r="E377" s="36">
        <v>81</v>
      </c>
      <c r="F377" s="44">
        <v>37</v>
      </c>
      <c r="G377" s="47"/>
      <c r="H377" s="41">
        <v>14.5</v>
      </c>
      <c r="I377" s="196"/>
      <c r="J377" s="15">
        <v>20</v>
      </c>
      <c r="K377" s="21">
        <v>9</v>
      </c>
      <c r="L377" s="36">
        <v>90</v>
      </c>
      <c r="M377" s="44">
        <v>41</v>
      </c>
      <c r="N377" s="17"/>
      <c r="O377" s="196"/>
      <c r="P377" s="15">
        <v>21.6</v>
      </c>
      <c r="Q377" s="21">
        <v>6.3</v>
      </c>
      <c r="R377" s="36">
        <v>94</v>
      </c>
      <c r="S377" s="44">
        <v>44</v>
      </c>
      <c r="T377" s="47"/>
      <c r="U377" s="78">
        <v>1018.9</v>
      </c>
    </row>
    <row r="378" spans="1:29">
      <c r="A378" s="20">
        <v>17</v>
      </c>
      <c r="B378" s="196"/>
      <c r="C378" s="97">
        <v>21</v>
      </c>
      <c r="D378" s="108">
        <v>8.5</v>
      </c>
      <c r="E378" s="36">
        <v>77</v>
      </c>
      <c r="F378" s="44">
        <v>36</v>
      </c>
      <c r="G378" s="47"/>
      <c r="H378" s="41"/>
      <c r="I378" s="196"/>
      <c r="J378" s="15">
        <v>22</v>
      </c>
      <c r="K378" s="21">
        <v>8</v>
      </c>
      <c r="L378" s="36">
        <v>93</v>
      </c>
      <c r="M378" s="44">
        <v>42</v>
      </c>
      <c r="N378" s="17"/>
      <c r="O378" s="196"/>
      <c r="P378" s="15">
        <v>24.7</v>
      </c>
      <c r="Q378" s="21">
        <v>6.7</v>
      </c>
      <c r="R378" s="36">
        <v>98</v>
      </c>
      <c r="S378" s="44">
        <v>40</v>
      </c>
      <c r="T378" s="47"/>
      <c r="U378" s="78">
        <v>1019.1</v>
      </c>
    </row>
    <row r="379" spans="1:29">
      <c r="A379" s="20">
        <v>18</v>
      </c>
      <c r="B379" s="196"/>
      <c r="C379" s="97">
        <v>21.5</v>
      </c>
      <c r="D379" s="108">
        <v>12</v>
      </c>
      <c r="E379" s="36">
        <v>81</v>
      </c>
      <c r="F379" s="44">
        <v>51</v>
      </c>
      <c r="G379" s="47"/>
      <c r="H379" s="41"/>
      <c r="I379" s="196"/>
      <c r="J379" s="15">
        <v>23</v>
      </c>
      <c r="K379" s="21">
        <v>13</v>
      </c>
      <c r="L379" s="36">
        <v>91</v>
      </c>
      <c r="M379" s="44">
        <v>58</v>
      </c>
      <c r="N379" s="17"/>
      <c r="O379" s="196"/>
      <c r="P379" s="15">
        <v>23.8</v>
      </c>
      <c r="Q379" s="21">
        <v>10.5</v>
      </c>
      <c r="R379" s="36">
        <v>96</v>
      </c>
      <c r="S379" s="44">
        <v>59</v>
      </c>
      <c r="T379" s="47"/>
      <c r="U379" s="78">
        <v>1016.3</v>
      </c>
      <c r="W379" s="150"/>
      <c r="X379" s="150"/>
      <c r="Y379" s="150"/>
      <c r="Z379" s="150"/>
      <c r="AA379" s="150"/>
      <c r="AB379" s="150"/>
      <c r="AC379" s="150"/>
    </row>
    <row r="380" spans="1:29">
      <c r="A380" s="20">
        <v>19</v>
      </c>
      <c r="B380" s="196"/>
      <c r="C380" s="97">
        <v>19.5</v>
      </c>
      <c r="D380" s="108">
        <v>15</v>
      </c>
      <c r="E380" s="36">
        <v>80</v>
      </c>
      <c r="F380" s="44">
        <v>54</v>
      </c>
      <c r="G380" s="47"/>
      <c r="H380" s="41">
        <v>16.5</v>
      </c>
      <c r="I380" s="196"/>
      <c r="J380" s="15">
        <v>21</v>
      </c>
      <c r="K380" s="21">
        <v>15</v>
      </c>
      <c r="L380" s="36">
        <v>92</v>
      </c>
      <c r="M380" s="44">
        <v>62</v>
      </c>
      <c r="N380" s="17"/>
      <c r="O380" s="196"/>
      <c r="P380" s="15">
        <v>20.6</v>
      </c>
      <c r="Q380" s="21">
        <v>13.7</v>
      </c>
      <c r="R380" s="36">
        <v>96</v>
      </c>
      <c r="S380" s="44">
        <v>66</v>
      </c>
      <c r="T380" s="47"/>
      <c r="U380" s="78">
        <v>1013.8</v>
      </c>
      <c r="W380" s="167"/>
      <c r="X380" s="153"/>
      <c r="Y380" s="153"/>
      <c r="Z380" s="154"/>
      <c r="AA380" s="153"/>
      <c r="AB380" s="153"/>
      <c r="AC380" s="150"/>
    </row>
    <row r="381" spans="1:29">
      <c r="A381" s="20">
        <v>20</v>
      </c>
      <c r="B381" s="196"/>
      <c r="C381" s="97">
        <v>17.5</v>
      </c>
      <c r="D381" s="108">
        <v>14</v>
      </c>
      <c r="E381" s="36">
        <v>82</v>
      </c>
      <c r="F381" s="44">
        <v>50</v>
      </c>
      <c r="G381" s="47"/>
      <c r="H381" s="41">
        <v>15</v>
      </c>
      <c r="I381" s="196"/>
      <c r="J381" s="15">
        <v>19</v>
      </c>
      <c r="K381" s="21">
        <v>14</v>
      </c>
      <c r="L381" s="36">
        <v>90</v>
      </c>
      <c r="M381" s="44">
        <v>57</v>
      </c>
      <c r="N381" s="17"/>
      <c r="O381" s="196"/>
      <c r="P381" s="15">
        <v>18.2</v>
      </c>
      <c r="Q381" s="21">
        <v>13.4</v>
      </c>
      <c r="R381" s="36">
        <v>96</v>
      </c>
      <c r="S381" s="44">
        <v>64</v>
      </c>
      <c r="T381" s="47">
        <v>0.3</v>
      </c>
      <c r="U381" s="78">
        <v>1016.7</v>
      </c>
      <c r="W381" s="167"/>
      <c r="X381" s="153"/>
      <c r="Y381" s="153"/>
      <c r="Z381" s="154"/>
      <c r="AA381" s="153"/>
      <c r="AB381" s="153"/>
      <c r="AC381" s="150"/>
    </row>
    <row r="382" spans="1:29">
      <c r="A382" s="20">
        <v>21</v>
      </c>
      <c r="B382" s="196"/>
      <c r="C382" s="97">
        <v>18</v>
      </c>
      <c r="D382" s="108">
        <v>9.5</v>
      </c>
      <c r="E382" s="36">
        <v>82</v>
      </c>
      <c r="F382" s="44">
        <v>42</v>
      </c>
      <c r="G382" s="47"/>
      <c r="H382" s="41">
        <v>12</v>
      </c>
      <c r="I382" s="196"/>
      <c r="J382" s="15">
        <v>19</v>
      </c>
      <c r="K382" s="21">
        <v>10</v>
      </c>
      <c r="L382" s="36">
        <v>92</v>
      </c>
      <c r="M382" s="44">
        <v>43</v>
      </c>
      <c r="N382" s="17"/>
      <c r="O382" s="196"/>
      <c r="P382" s="15">
        <v>21.6</v>
      </c>
      <c r="Q382" s="21">
        <v>8.3000000000000007</v>
      </c>
      <c r="R382" s="36">
        <v>99</v>
      </c>
      <c r="S382" s="44">
        <v>45</v>
      </c>
      <c r="T382" s="47">
        <v>0.3</v>
      </c>
      <c r="U382" s="78">
        <v>1018.1</v>
      </c>
      <c r="W382" s="167"/>
      <c r="X382" s="153"/>
      <c r="Y382" s="153"/>
      <c r="Z382" s="154"/>
      <c r="AA382" s="153"/>
      <c r="AB382" s="153"/>
      <c r="AC382" s="150"/>
    </row>
    <row r="383" spans="1:29">
      <c r="A383" s="20">
        <v>22</v>
      </c>
      <c r="B383" s="196"/>
      <c r="C383" s="97">
        <v>20</v>
      </c>
      <c r="D383" s="108">
        <v>7</v>
      </c>
      <c r="E383" s="36">
        <v>72</v>
      </c>
      <c r="F383" s="44">
        <v>23</v>
      </c>
      <c r="G383" s="47"/>
      <c r="H383" s="41">
        <v>10</v>
      </c>
      <c r="I383" s="196"/>
      <c r="J383" s="15">
        <v>22</v>
      </c>
      <c r="K383" s="21">
        <v>7</v>
      </c>
      <c r="L383" s="36">
        <v>85</v>
      </c>
      <c r="M383" s="44">
        <v>24</v>
      </c>
      <c r="N383" s="17"/>
      <c r="O383" s="196"/>
      <c r="P383" s="15">
        <v>24.4</v>
      </c>
      <c r="Q383" s="21">
        <v>5.3</v>
      </c>
      <c r="R383" s="36">
        <v>84</v>
      </c>
      <c r="S383" s="44">
        <v>23</v>
      </c>
      <c r="T383" s="47"/>
      <c r="U383" s="78">
        <v>1020.4</v>
      </c>
      <c r="W383" s="167"/>
      <c r="X383" s="153"/>
      <c r="Y383" s="153"/>
      <c r="Z383" s="154"/>
      <c r="AA383" s="153"/>
      <c r="AB383" s="153"/>
      <c r="AC383" s="150"/>
    </row>
    <row r="384" spans="1:29">
      <c r="A384" s="20">
        <v>23</v>
      </c>
      <c r="B384" s="196"/>
      <c r="C384" s="97">
        <v>22</v>
      </c>
      <c r="D384" s="108">
        <v>9.5</v>
      </c>
      <c r="E384" s="36">
        <v>75</v>
      </c>
      <c r="F384" s="44">
        <v>30</v>
      </c>
      <c r="G384" s="47"/>
      <c r="H384" s="41">
        <v>15.5</v>
      </c>
      <c r="I384" s="196"/>
      <c r="J384" s="15">
        <v>24</v>
      </c>
      <c r="K384" s="21">
        <v>11</v>
      </c>
      <c r="L384" s="36">
        <v>82</v>
      </c>
      <c r="M384" s="44">
        <v>33</v>
      </c>
      <c r="N384" s="17"/>
      <c r="O384" s="196"/>
      <c r="P384" s="15">
        <v>25.5</v>
      </c>
      <c r="Q384" s="21">
        <v>8.6</v>
      </c>
      <c r="R384" s="36">
        <v>88</v>
      </c>
      <c r="S384" s="44">
        <v>33</v>
      </c>
      <c r="T384" s="47"/>
      <c r="U384" s="78">
        <v>1022.3</v>
      </c>
      <c r="W384" s="167"/>
      <c r="X384" s="153"/>
      <c r="Y384" s="153"/>
      <c r="Z384" s="154"/>
      <c r="AA384" s="153"/>
      <c r="AB384" s="153"/>
      <c r="AC384" s="150"/>
    </row>
    <row r="385" spans="1:64">
      <c r="A385" s="20">
        <v>24</v>
      </c>
      <c r="B385" s="196"/>
      <c r="C385" s="97">
        <v>21</v>
      </c>
      <c r="D385" s="108">
        <v>10</v>
      </c>
      <c r="E385" s="36">
        <v>80</v>
      </c>
      <c r="F385" s="44">
        <v>41</v>
      </c>
      <c r="G385" s="47"/>
      <c r="H385" s="41"/>
      <c r="I385" s="196"/>
      <c r="J385" s="15">
        <v>22</v>
      </c>
      <c r="K385" s="21">
        <v>10</v>
      </c>
      <c r="L385" s="36">
        <v>92</v>
      </c>
      <c r="M385" s="44">
        <v>42</v>
      </c>
      <c r="N385" s="17"/>
      <c r="O385" s="196"/>
      <c r="P385" s="15">
        <v>26.6</v>
      </c>
      <c r="Q385" s="21">
        <v>7.7</v>
      </c>
      <c r="R385" s="36">
        <v>97</v>
      </c>
      <c r="S385" s="44">
        <v>38</v>
      </c>
      <c r="T385" s="47"/>
      <c r="U385" s="78">
        <v>1023.3</v>
      </c>
      <c r="W385" s="167"/>
      <c r="X385" s="153"/>
      <c r="Y385" s="153"/>
      <c r="Z385" s="154"/>
      <c r="AA385" s="153"/>
      <c r="AB385" s="153"/>
      <c r="AC385" s="150"/>
    </row>
    <row r="386" spans="1:64">
      <c r="A386" s="20">
        <v>25</v>
      </c>
      <c r="B386" s="196"/>
      <c r="C386" s="97">
        <v>19</v>
      </c>
      <c r="D386" s="108">
        <v>12</v>
      </c>
      <c r="E386" s="36">
        <v>81</v>
      </c>
      <c r="F386" s="44">
        <v>50</v>
      </c>
      <c r="G386" s="47">
        <v>1</v>
      </c>
      <c r="H386" s="41"/>
      <c r="I386" s="196"/>
      <c r="J386" s="15">
        <v>21</v>
      </c>
      <c r="K386" s="21">
        <v>12</v>
      </c>
      <c r="L386" s="36">
        <v>92</v>
      </c>
      <c r="M386" s="44">
        <v>55</v>
      </c>
      <c r="N386" s="17"/>
      <c r="O386" s="196"/>
      <c r="P386" s="15">
        <v>24</v>
      </c>
      <c r="Q386" s="21">
        <v>9.6</v>
      </c>
      <c r="R386" s="36">
        <v>98</v>
      </c>
      <c r="S386" s="44">
        <v>50</v>
      </c>
      <c r="T386" s="47"/>
      <c r="U386" s="78">
        <v>1023.7</v>
      </c>
      <c r="W386" s="153"/>
      <c r="X386" s="153"/>
      <c r="Y386" s="154"/>
      <c r="Z386" s="153"/>
      <c r="AA386" s="153"/>
      <c r="BL386"/>
    </row>
    <row r="387" spans="1:64">
      <c r="A387" s="20">
        <v>26</v>
      </c>
      <c r="B387" s="196"/>
      <c r="C387" s="97">
        <v>17.5</v>
      </c>
      <c r="D387" s="108">
        <v>13.5</v>
      </c>
      <c r="E387" s="36">
        <v>83</v>
      </c>
      <c r="F387" s="44">
        <v>70</v>
      </c>
      <c r="G387" s="47">
        <v>5.7</v>
      </c>
      <c r="H387" s="41">
        <v>14</v>
      </c>
      <c r="I387" s="196"/>
      <c r="J387" s="15">
        <v>18</v>
      </c>
      <c r="K387" s="21">
        <v>13</v>
      </c>
      <c r="L387" s="36">
        <v>92</v>
      </c>
      <c r="M387" s="44">
        <v>87</v>
      </c>
      <c r="N387" s="17"/>
      <c r="O387" s="196"/>
      <c r="P387" s="15">
        <v>17</v>
      </c>
      <c r="Q387" s="21">
        <v>15</v>
      </c>
      <c r="R387" s="36">
        <v>100</v>
      </c>
      <c r="S387" s="44">
        <v>100</v>
      </c>
      <c r="T387" s="47">
        <v>7</v>
      </c>
      <c r="U387" s="78">
        <v>982</v>
      </c>
      <c r="W387" s="150"/>
      <c r="X387" s="150"/>
      <c r="Y387" s="150"/>
      <c r="Z387" s="150"/>
      <c r="AA387" s="150"/>
      <c r="AB387" s="150"/>
      <c r="AC387"/>
      <c r="BL387"/>
    </row>
    <row r="388" spans="1:64">
      <c r="A388" s="20">
        <v>27</v>
      </c>
      <c r="B388" s="196"/>
      <c r="C388" s="97">
        <v>21</v>
      </c>
      <c r="D388" s="108">
        <v>13.5</v>
      </c>
      <c r="E388" s="36">
        <v>82</v>
      </c>
      <c r="F388" s="44">
        <v>54</v>
      </c>
      <c r="G388" s="47">
        <v>3.5</v>
      </c>
      <c r="H388" s="41">
        <v>15.5</v>
      </c>
      <c r="I388" s="196"/>
      <c r="J388" s="15">
        <v>22</v>
      </c>
      <c r="K388" s="21">
        <v>15</v>
      </c>
      <c r="L388" s="36">
        <v>93</v>
      </c>
      <c r="M388" s="44">
        <v>67</v>
      </c>
      <c r="N388" s="17">
        <v>9</v>
      </c>
      <c r="O388" s="196"/>
      <c r="P388" s="15">
        <v>19</v>
      </c>
      <c r="Q388" s="21">
        <v>12.5</v>
      </c>
      <c r="R388" s="36">
        <v>99</v>
      </c>
      <c r="S388" s="44">
        <v>95</v>
      </c>
      <c r="T388" s="47">
        <v>2.4</v>
      </c>
      <c r="U388" s="78">
        <v>978</v>
      </c>
      <c r="W388" s="150"/>
      <c r="X388" s="150"/>
      <c r="Y388" s="150"/>
      <c r="Z388" s="150"/>
      <c r="AA388" s="150"/>
      <c r="AB388" s="150"/>
      <c r="AC388"/>
      <c r="BL388"/>
    </row>
    <row r="389" spans="1:64">
      <c r="A389" s="20">
        <v>28</v>
      </c>
      <c r="B389" s="196"/>
      <c r="C389" s="97">
        <v>19.5</v>
      </c>
      <c r="D389" s="108">
        <v>12</v>
      </c>
      <c r="E389" s="36">
        <v>80</v>
      </c>
      <c r="F389" s="44">
        <v>30</v>
      </c>
      <c r="G389" s="47"/>
      <c r="H389" s="41">
        <v>11.5</v>
      </c>
      <c r="I389" s="196"/>
      <c r="J389" s="15">
        <v>21</v>
      </c>
      <c r="K389" s="21">
        <v>11</v>
      </c>
      <c r="L389" s="36">
        <v>93</v>
      </c>
      <c r="M389" s="44">
        <v>33</v>
      </c>
      <c r="N389" s="17">
        <v>1.5</v>
      </c>
      <c r="O389" s="196"/>
      <c r="P389" s="15">
        <v>20.5</v>
      </c>
      <c r="Q389" s="21">
        <v>6.5</v>
      </c>
      <c r="R389" s="36">
        <v>99</v>
      </c>
      <c r="S389" s="44">
        <v>40</v>
      </c>
      <c r="T389" s="47">
        <v>3.3</v>
      </c>
      <c r="U389" s="78">
        <v>978</v>
      </c>
      <c r="W389" s="150"/>
      <c r="X389" s="150"/>
      <c r="Y389" s="150"/>
      <c r="Z389" s="150"/>
      <c r="AA389" s="150"/>
      <c r="AB389" s="150"/>
      <c r="AC389"/>
      <c r="BL389"/>
    </row>
    <row r="390" spans="1:64">
      <c r="A390" s="20">
        <v>29</v>
      </c>
      <c r="B390" s="196"/>
      <c r="C390" s="97">
        <v>20.5</v>
      </c>
      <c r="D390" s="108">
        <v>8</v>
      </c>
      <c r="E390" s="36">
        <v>73</v>
      </c>
      <c r="F390" s="44">
        <v>30</v>
      </c>
      <c r="G390" s="47"/>
      <c r="H390" s="41">
        <v>11.5</v>
      </c>
      <c r="I390" s="196"/>
      <c r="J390" s="15">
        <v>23</v>
      </c>
      <c r="K390" s="21">
        <v>7</v>
      </c>
      <c r="L390" s="36">
        <v>90</v>
      </c>
      <c r="M390" s="44">
        <v>33</v>
      </c>
      <c r="N390" s="17"/>
      <c r="O390" s="196"/>
      <c r="P390" s="15">
        <v>21.5</v>
      </c>
      <c r="Q390" s="21">
        <v>8</v>
      </c>
      <c r="R390" s="36">
        <v>99</v>
      </c>
      <c r="S390" s="44">
        <v>45</v>
      </c>
      <c r="T390" s="47"/>
      <c r="U390" s="78">
        <v>982</v>
      </c>
      <c r="W390" s="150"/>
      <c r="X390" s="150"/>
      <c r="Y390" s="150"/>
      <c r="Z390" s="150"/>
      <c r="AA390" s="150"/>
      <c r="AB390" s="150"/>
      <c r="AC390" s="168"/>
      <c r="BL390"/>
    </row>
    <row r="391" spans="1:64">
      <c r="A391" s="20">
        <v>30</v>
      </c>
      <c r="B391" s="196"/>
      <c r="C391" s="97">
        <v>22</v>
      </c>
      <c r="D391" s="108">
        <v>9</v>
      </c>
      <c r="E391" s="36">
        <v>80</v>
      </c>
      <c r="F391" s="44">
        <v>35</v>
      </c>
      <c r="G391" s="47"/>
      <c r="H391" s="41"/>
      <c r="I391" s="196"/>
      <c r="J391" s="15">
        <v>24</v>
      </c>
      <c r="K391" s="21">
        <v>9</v>
      </c>
      <c r="L391" s="36">
        <v>90</v>
      </c>
      <c r="M391" s="44">
        <v>39</v>
      </c>
      <c r="N391" s="17"/>
      <c r="O391" s="196"/>
      <c r="P391" s="15">
        <v>22.5</v>
      </c>
      <c r="Q391" s="21">
        <v>8.5</v>
      </c>
      <c r="R391" s="36">
        <v>100</v>
      </c>
      <c r="S391" s="44">
        <v>50</v>
      </c>
      <c r="T391" s="47"/>
      <c r="U391" s="78">
        <v>984</v>
      </c>
      <c r="W391" s="150"/>
      <c r="X391" s="150"/>
      <c r="Y391" s="150"/>
      <c r="Z391" s="150"/>
      <c r="AA391" s="150"/>
      <c r="AB391" s="150"/>
      <c r="AC391"/>
      <c r="BL391"/>
    </row>
    <row r="392" spans="1:64" ht="13.5" thickBot="1">
      <c r="A392" s="31">
        <v>31</v>
      </c>
      <c r="B392" s="196"/>
      <c r="C392" s="105">
        <v>21</v>
      </c>
      <c r="D392" s="109">
        <v>9.5</v>
      </c>
      <c r="E392" s="38">
        <v>76</v>
      </c>
      <c r="F392" s="45">
        <v>31</v>
      </c>
      <c r="G392" s="48"/>
      <c r="H392" s="42"/>
      <c r="I392" s="196"/>
      <c r="J392" s="16">
        <v>23</v>
      </c>
      <c r="K392" s="22">
        <v>9</v>
      </c>
      <c r="L392" s="38">
        <v>93</v>
      </c>
      <c r="M392" s="45">
        <v>37</v>
      </c>
      <c r="N392" s="18"/>
      <c r="O392" s="196"/>
      <c r="P392" s="15">
        <v>22.5</v>
      </c>
      <c r="Q392" s="21">
        <v>7</v>
      </c>
      <c r="R392" s="36">
        <v>99</v>
      </c>
      <c r="S392" s="44">
        <v>40</v>
      </c>
      <c r="T392" s="47"/>
      <c r="U392" s="78">
        <v>985</v>
      </c>
      <c r="W392" s="150"/>
      <c r="X392" s="150"/>
      <c r="Y392" s="150"/>
      <c r="Z392" s="150"/>
      <c r="AA392" s="150"/>
      <c r="AB392" s="150"/>
      <c r="AC392"/>
      <c r="BL392"/>
    </row>
    <row r="393" spans="1:64" s="111" customFormat="1">
      <c r="A393" s="207"/>
      <c r="B393" s="196"/>
      <c r="C393" s="93"/>
      <c r="D393" s="94"/>
      <c r="E393" s="187"/>
      <c r="F393" s="188"/>
      <c r="G393" s="99" t="s">
        <v>44</v>
      </c>
      <c r="H393" s="182"/>
      <c r="I393" s="196"/>
      <c r="J393" s="93"/>
      <c r="K393" s="94"/>
      <c r="L393" s="187"/>
      <c r="M393" s="188"/>
      <c r="N393" s="99" t="s">
        <v>44</v>
      </c>
      <c r="O393" s="196"/>
      <c r="P393" s="93"/>
      <c r="Q393" s="94"/>
      <c r="R393" s="187"/>
      <c r="S393" s="188"/>
      <c r="T393" s="99" t="s">
        <v>44</v>
      </c>
      <c r="U393" s="182"/>
      <c r="V393" s="4"/>
      <c r="W393" s="150"/>
      <c r="X393" s="150"/>
      <c r="Y393" s="150"/>
      <c r="Z393" s="150"/>
      <c r="AA393" s="150"/>
      <c r="AB393" s="150"/>
      <c r="AC393" s="150"/>
      <c r="AD393"/>
      <c r="AE393" s="4"/>
      <c r="AF393" s="4"/>
      <c r="AG393" s="4"/>
      <c r="AH393" s="4"/>
      <c r="AI393" s="4"/>
      <c r="AJ393" s="4"/>
      <c r="AK393" s="4"/>
      <c r="AL393" s="4"/>
      <c r="AM393" s="4"/>
      <c r="AN393" s="4"/>
      <c r="AO393" s="4"/>
      <c r="AP393" s="4"/>
      <c r="AQ393" s="4"/>
      <c r="AR393" s="4"/>
      <c r="AS393" s="4"/>
      <c r="AT393" s="4"/>
      <c r="AU393" s="4"/>
      <c r="AV393" s="4"/>
      <c r="AW393" s="4"/>
      <c r="AX393" s="4"/>
      <c r="AY393" s="4"/>
      <c r="AZ393" s="4"/>
      <c r="BA393" s="4"/>
      <c r="BB393" s="4"/>
      <c r="BC393" s="4"/>
      <c r="BD393" s="4"/>
      <c r="BE393" s="4"/>
      <c r="BF393" s="4"/>
      <c r="BG393" s="4"/>
      <c r="BH393" s="4"/>
      <c r="BI393" s="4"/>
      <c r="BJ393" s="4"/>
      <c r="BK393" s="4"/>
      <c r="BL393" s="4"/>
    </row>
    <row r="394" spans="1:64" s="111" customFormat="1">
      <c r="A394" s="208"/>
      <c r="B394" s="196"/>
      <c r="C394" s="185" t="s">
        <v>43</v>
      </c>
      <c r="D394" s="186"/>
      <c r="E394" s="189"/>
      <c r="F394" s="190"/>
      <c r="G394" s="100">
        <f>SUM(G362:G393)</f>
        <v>17.3</v>
      </c>
      <c r="H394" s="183"/>
      <c r="I394" s="196"/>
      <c r="J394" s="193" t="s">
        <v>43</v>
      </c>
      <c r="K394" s="194"/>
      <c r="L394" s="189"/>
      <c r="M394" s="190"/>
      <c r="N394" s="100">
        <f>SUM(N362:N393)</f>
        <v>33.5</v>
      </c>
      <c r="O394" s="196"/>
      <c r="P394" s="193" t="s">
        <v>43</v>
      </c>
      <c r="Q394" s="194"/>
      <c r="R394" s="189"/>
      <c r="S394" s="190"/>
      <c r="T394" s="100">
        <f>SUM(T362:T393)</f>
        <v>17.899999999999999</v>
      </c>
      <c r="U394" s="183"/>
      <c r="V394" s="4"/>
      <c r="W394" s="4"/>
      <c r="X394" s="4"/>
      <c r="Y394" s="4"/>
      <c r="Z394" s="4"/>
      <c r="AA394" s="4"/>
      <c r="AB394" s="4"/>
      <c r="AC394" s="4"/>
      <c r="AD394" s="4"/>
      <c r="AE394" s="4"/>
      <c r="AF394" s="4"/>
      <c r="AG394" s="4"/>
      <c r="AH394" s="4"/>
      <c r="AI394" s="4"/>
      <c r="AJ394" s="4"/>
      <c r="AK394" s="4"/>
      <c r="AL394" s="4"/>
      <c r="AM394" s="4"/>
      <c r="AN394" s="4"/>
      <c r="AO394" s="4"/>
      <c r="AP394" s="4"/>
      <c r="AQ394" s="4"/>
      <c r="AR394" s="4"/>
      <c r="AS394" s="4"/>
      <c r="AT394" s="4"/>
      <c r="AU394" s="4"/>
      <c r="AV394" s="4"/>
      <c r="AW394" s="4"/>
      <c r="AX394" s="4"/>
      <c r="AY394" s="4"/>
      <c r="AZ394" s="4"/>
      <c r="BA394" s="4"/>
      <c r="BB394" s="4"/>
      <c r="BC394" s="4"/>
      <c r="BD394" s="4"/>
      <c r="BE394" s="4"/>
      <c r="BF394" s="4"/>
      <c r="BG394" s="4"/>
      <c r="BH394" s="4"/>
      <c r="BI394" s="4"/>
      <c r="BJ394" s="4"/>
      <c r="BK394" s="4"/>
      <c r="BL394" s="4"/>
    </row>
    <row r="395" spans="1:64" s="111" customFormat="1">
      <c r="A395" s="208"/>
      <c r="B395" s="196"/>
      <c r="C395" s="164">
        <f>AVERAGE(C362:C391)</f>
        <v>21.35</v>
      </c>
      <c r="D395" s="165">
        <f>AVERAGE(D362:D392)</f>
        <v>11.725806451612904</v>
      </c>
      <c r="E395" s="189"/>
      <c r="F395" s="190"/>
      <c r="G395" s="92" t="s">
        <v>45</v>
      </c>
      <c r="H395" s="183"/>
      <c r="I395" s="196"/>
      <c r="J395" s="164">
        <f>AVERAGE(J362:J391)</f>
        <v>22.833333333333332</v>
      </c>
      <c r="K395" s="165">
        <f>AVERAGE(K362:K392)</f>
        <v>11.774193548387096</v>
      </c>
      <c r="L395" s="189"/>
      <c r="M395" s="190"/>
      <c r="N395" s="92" t="s">
        <v>45</v>
      </c>
      <c r="O395" s="196"/>
      <c r="P395" s="164">
        <f>AVERAGE(P362:P391)</f>
        <v>23.966666666666665</v>
      </c>
      <c r="Q395" s="165">
        <f>AVERAGE(Q362:Q392)</f>
        <v>9.8548387096774199</v>
      </c>
      <c r="R395" s="189"/>
      <c r="S395" s="190"/>
      <c r="T395" s="92" t="s">
        <v>45</v>
      </c>
      <c r="U395" s="183"/>
      <c r="V395" s="4"/>
      <c r="W395" s="4"/>
      <c r="X395" s="4"/>
      <c r="Y395" s="4"/>
      <c r="Z395" s="4"/>
      <c r="AA395" s="4"/>
      <c r="AB395" s="4"/>
      <c r="AC395" s="4"/>
      <c r="AD395" s="4"/>
      <c r="AE395" s="4"/>
      <c r="AF395" s="4"/>
      <c r="AG395" s="4"/>
      <c r="AH395" s="4"/>
      <c r="AI395" s="4"/>
      <c r="AJ395" s="4"/>
      <c r="AK395" s="4"/>
      <c r="AL395" s="4"/>
      <c r="AM395" s="4"/>
      <c r="AN395" s="4"/>
      <c r="AO395" s="4"/>
      <c r="AP395" s="4"/>
      <c r="AQ395" s="4"/>
      <c r="AR395" s="4"/>
      <c r="AS395" s="4"/>
      <c r="AT395" s="4"/>
      <c r="AU395" s="4"/>
      <c r="AV395" s="4"/>
      <c r="AW395" s="4"/>
      <c r="AX395" s="4"/>
      <c r="AY395" s="4"/>
      <c r="AZ395" s="4"/>
      <c r="BA395" s="4"/>
      <c r="BB395" s="4"/>
      <c r="BC395" s="4"/>
      <c r="BD395" s="4"/>
      <c r="BE395" s="4"/>
      <c r="BF395" s="4"/>
      <c r="BG395" s="4"/>
      <c r="BH395" s="4"/>
      <c r="BI395" s="4"/>
      <c r="BJ395" s="4"/>
      <c r="BK395" s="4"/>
      <c r="BL395" s="4"/>
    </row>
    <row r="396" spans="1:64" s="111" customFormat="1" ht="13.5" thickBot="1">
      <c r="A396" s="209"/>
      <c r="B396" s="197"/>
      <c r="C396" s="90"/>
      <c r="D396" s="91"/>
      <c r="E396" s="191"/>
      <c r="F396" s="192"/>
      <c r="G396" s="103">
        <f>COUNT(G362:G392)</f>
        <v>8</v>
      </c>
      <c r="H396" s="184"/>
      <c r="I396" s="197"/>
      <c r="J396" s="90"/>
      <c r="K396" s="91"/>
      <c r="L396" s="191"/>
      <c r="M396" s="192"/>
      <c r="N396" s="103">
        <f>COUNT(N362:N392)</f>
        <v>7</v>
      </c>
      <c r="O396" s="197"/>
      <c r="P396" s="90"/>
      <c r="Q396" s="91"/>
      <c r="R396" s="191"/>
      <c r="S396" s="192"/>
      <c r="T396" s="103">
        <f>COUNT(T362:T392)</f>
        <v>9</v>
      </c>
      <c r="U396" s="184"/>
      <c r="V396" s="4"/>
      <c r="W396" s="4"/>
      <c r="X396" s="4"/>
      <c r="Y396" s="4"/>
      <c r="Z396" s="4"/>
      <c r="AA396" s="4"/>
      <c r="AB396" s="4"/>
      <c r="AC396" s="4"/>
      <c r="AD396" s="4"/>
      <c r="AE396" s="4"/>
      <c r="AF396" s="4"/>
      <c r="AG396" s="4"/>
      <c r="AH396" s="4"/>
      <c r="AI396" s="4"/>
      <c r="AJ396" s="4"/>
      <c r="AK396" s="4"/>
      <c r="AL396" s="4"/>
      <c r="AM396" s="4"/>
      <c r="AN396" s="4"/>
      <c r="AO396" s="4"/>
      <c r="AP396" s="4"/>
      <c r="AQ396" s="4"/>
      <c r="AR396" s="4"/>
      <c r="AS396" s="4"/>
      <c r="AT396" s="4"/>
      <c r="AU396" s="4"/>
      <c r="AV396" s="4"/>
      <c r="AW396" s="4"/>
      <c r="AX396" s="4"/>
      <c r="AY396" s="4"/>
      <c r="AZ396" s="4"/>
      <c r="BA396" s="4"/>
      <c r="BB396" s="4"/>
      <c r="BC396" s="4"/>
      <c r="BD396" s="4"/>
      <c r="BE396" s="4"/>
      <c r="BF396" s="4"/>
      <c r="BG396" s="4"/>
      <c r="BH396" s="4"/>
      <c r="BI396" s="4"/>
      <c r="BJ396" s="4"/>
      <c r="BK396" s="4"/>
      <c r="BL396" s="4"/>
    </row>
    <row r="397" spans="1:64" ht="54.95" customHeight="1" thickBot="1">
      <c r="P397" s="1"/>
    </row>
    <row r="398" spans="1:64" ht="24" customHeight="1" thickBot="1">
      <c r="A398" s="220" t="s">
        <v>40</v>
      </c>
      <c r="B398" s="221"/>
      <c r="C398" s="221"/>
      <c r="D398" s="221"/>
      <c r="E398" s="221"/>
      <c r="F398" s="221"/>
      <c r="G398" s="221"/>
      <c r="H398" s="221"/>
      <c r="I398" s="221"/>
      <c r="J398" s="221"/>
      <c r="K398" s="221"/>
      <c r="L398" s="221"/>
      <c r="M398" s="221"/>
      <c r="N398" s="221"/>
      <c r="O398" s="221"/>
      <c r="P398" s="221"/>
      <c r="Q398" s="221"/>
      <c r="R398" s="221"/>
      <c r="S398" s="221"/>
      <c r="T398" s="221"/>
      <c r="U398" s="222"/>
    </row>
    <row r="399" spans="1:64" ht="32.25" customHeight="1" thickBot="1">
      <c r="A399" s="218" t="s">
        <v>0</v>
      </c>
      <c r="B399" s="195" t="s">
        <v>26</v>
      </c>
      <c r="C399" s="223" t="s">
        <v>1</v>
      </c>
      <c r="D399" s="211"/>
      <c r="E399" s="200" t="s">
        <v>2</v>
      </c>
      <c r="F399" s="199"/>
      <c r="G399" s="28" t="s">
        <v>3</v>
      </c>
      <c r="H399" s="29" t="s">
        <v>28</v>
      </c>
      <c r="I399" s="195" t="s">
        <v>24</v>
      </c>
      <c r="J399" s="200" t="s">
        <v>1</v>
      </c>
      <c r="K399" s="199"/>
      <c r="L399" s="200" t="s">
        <v>2</v>
      </c>
      <c r="M399" s="199"/>
      <c r="N399" s="28" t="s">
        <v>3</v>
      </c>
      <c r="O399" s="195" t="s">
        <v>25</v>
      </c>
      <c r="P399" s="198" t="s">
        <v>1</v>
      </c>
      <c r="Q399" s="199"/>
      <c r="R399" s="198" t="s">
        <v>2</v>
      </c>
      <c r="S399" s="199"/>
      <c r="T399" s="28" t="s">
        <v>3</v>
      </c>
      <c r="U399" s="28" t="s">
        <v>27</v>
      </c>
    </row>
    <row r="400" spans="1:64" ht="13.5" customHeight="1" thickBot="1">
      <c r="A400" s="219"/>
      <c r="B400" s="196"/>
      <c r="C400" s="143" t="s">
        <v>4</v>
      </c>
      <c r="D400" s="144" t="s">
        <v>5</v>
      </c>
      <c r="E400" s="64" t="s">
        <v>6</v>
      </c>
      <c r="F400" s="57" t="s">
        <v>7</v>
      </c>
      <c r="G400" s="54" t="s">
        <v>8</v>
      </c>
      <c r="H400" s="54" t="s">
        <v>9</v>
      </c>
      <c r="I400" s="196"/>
      <c r="J400" s="25" t="s">
        <v>4</v>
      </c>
      <c r="K400" s="53" t="s">
        <v>5</v>
      </c>
      <c r="L400" s="52" t="s">
        <v>6</v>
      </c>
      <c r="M400" s="57" t="s">
        <v>7</v>
      </c>
      <c r="N400" s="54" t="s">
        <v>8</v>
      </c>
      <c r="O400" s="196"/>
      <c r="P400" s="52" t="s">
        <v>4</v>
      </c>
      <c r="Q400" s="55" t="s">
        <v>5</v>
      </c>
      <c r="R400" s="52" t="s">
        <v>6</v>
      </c>
      <c r="S400" s="57" t="s">
        <v>7</v>
      </c>
      <c r="T400" s="54" t="s">
        <v>8</v>
      </c>
      <c r="U400" s="54" t="s">
        <v>11</v>
      </c>
    </row>
    <row r="401" spans="1:64">
      <c r="A401" s="30">
        <v>1</v>
      </c>
      <c r="B401" s="196"/>
      <c r="C401" s="104">
        <v>20</v>
      </c>
      <c r="D401" s="110">
        <v>9</v>
      </c>
      <c r="E401" s="34">
        <v>72</v>
      </c>
      <c r="F401" s="51">
        <v>32</v>
      </c>
      <c r="G401" s="46"/>
      <c r="H401" s="49"/>
      <c r="I401" s="196"/>
      <c r="J401" s="23">
        <v>21</v>
      </c>
      <c r="K401" s="24">
        <v>9</v>
      </c>
      <c r="L401" s="34">
        <v>90</v>
      </c>
      <c r="M401" s="51">
        <v>37</v>
      </c>
      <c r="N401" s="33"/>
      <c r="O401" s="196"/>
      <c r="P401" s="15">
        <v>19</v>
      </c>
      <c r="Q401" s="21"/>
      <c r="R401" s="36"/>
      <c r="S401" s="44">
        <v>55</v>
      </c>
      <c r="T401" s="47"/>
      <c r="U401" s="78">
        <v>990</v>
      </c>
    </row>
    <row r="402" spans="1:64">
      <c r="A402" s="20">
        <v>2</v>
      </c>
      <c r="B402" s="196"/>
      <c r="C402" s="97">
        <v>16.5</v>
      </c>
      <c r="D402" s="108">
        <v>11</v>
      </c>
      <c r="E402" s="36">
        <v>81</v>
      </c>
      <c r="F402" s="44">
        <v>52</v>
      </c>
      <c r="G402" s="47">
        <v>79</v>
      </c>
      <c r="H402" s="41">
        <v>15</v>
      </c>
      <c r="I402" s="196"/>
      <c r="J402" s="15">
        <v>17</v>
      </c>
      <c r="K402" s="21">
        <v>14</v>
      </c>
      <c r="L402" s="36">
        <v>89</v>
      </c>
      <c r="M402" s="44">
        <v>71</v>
      </c>
      <c r="N402" s="17">
        <v>53</v>
      </c>
      <c r="O402" s="196"/>
      <c r="P402" s="15">
        <v>16.2</v>
      </c>
      <c r="Q402" s="21">
        <v>10</v>
      </c>
      <c r="R402" s="36">
        <v>99</v>
      </c>
      <c r="S402" s="44">
        <v>65</v>
      </c>
      <c r="T402" s="47">
        <v>54.6</v>
      </c>
      <c r="U402" s="78">
        <v>1026</v>
      </c>
      <c r="AZ402"/>
      <c r="BA402"/>
      <c r="BB402"/>
      <c r="BC402"/>
      <c r="BD402"/>
      <c r="BE402"/>
      <c r="BF402"/>
      <c r="BG402"/>
      <c r="BH402"/>
      <c r="BI402"/>
      <c r="BJ402"/>
      <c r="BK402"/>
      <c r="BL402"/>
    </row>
    <row r="403" spans="1:64">
      <c r="A403" s="20">
        <v>3</v>
      </c>
      <c r="B403" s="196"/>
      <c r="C403" s="97">
        <v>19</v>
      </c>
      <c r="D403" s="108">
        <v>11</v>
      </c>
      <c r="E403" s="36">
        <v>81</v>
      </c>
      <c r="F403" s="44">
        <v>41</v>
      </c>
      <c r="G403" s="47">
        <v>5.3</v>
      </c>
      <c r="H403" s="41">
        <v>12.5</v>
      </c>
      <c r="I403" s="196"/>
      <c r="J403" s="15">
        <v>20</v>
      </c>
      <c r="K403" s="21">
        <v>12</v>
      </c>
      <c r="L403" s="36">
        <v>90</v>
      </c>
      <c r="M403" s="44">
        <v>49</v>
      </c>
      <c r="N403" s="17">
        <v>9</v>
      </c>
      <c r="O403" s="196"/>
      <c r="P403" s="15">
        <v>21.4</v>
      </c>
      <c r="Q403" s="21">
        <v>9.6999999999999993</v>
      </c>
      <c r="R403" s="36">
        <v>99</v>
      </c>
      <c r="S403" s="44">
        <v>53</v>
      </c>
      <c r="T403" s="47">
        <v>21</v>
      </c>
      <c r="U403" s="78">
        <v>1022.5</v>
      </c>
      <c r="AZ403"/>
      <c r="BA403"/>
      <c r="BB403"/>
      <c r="BC403"/>
      <c r="BD403"/>
      <c r="BE403"/>
      <c r="BF403"/>
      <c r="BG403"/>
      <c r="BH403"/>
      <c r="BI403"/>
      <c r="BJ403"/>
      <c r="BK403"/>
      <c r="BL403"/>
    </row>
    <row r="404" spans="1:64">
      <c r="A404" s="20">
        <v>4</v>
      </c>
      <c r="B404" s="196"/>
      <c r="C404" s="97">
        <v>22</v>
      </c>
      <c r="D404" s="108">
        <v>10.5</v>
      </c>
      <c r="E404" s="36">
        <v>80</v>
      </c>
      <c r="F404" s="44">
        <v>30</v>
      </c>
      <c r="G404" s="47"/>
      <c r="H404" s="41">
        <v>14</v>
      </c>
      <c r="I404" s="196"/>
      <c r="J404" s="15">
        <v>23</v>
      </c>
      <c r="K404" s="21">
        <v>10</v>
      </c>
      <c r="L404" s="36">
        <v>90</v>
      </c>
      <c r="M404" s="44">
        <v>37</v>
      </c>
      <c r="N404" s="17"/>
      <c r="O404" s="196"/>
      <c r="P404" s="15">
        <v>28.6</v>
      </c>
      <c r="Q404" s="21">
        <v>7.8</v>
      </c>
      <c r="R404" s="36">
        <v>99</v>
      </c>
      <c r="S404" s="44">
        <v>31</v>
      </c>
      <c r="T404" s="47">
        <v>0.3</v>
      </c>
      <c r="U404" s="78">
        <v>1022.3</v>
      </c>
      <c r="AZ404"/>
      <c r="BA404"/>
      <c r="BB404"/>
      <c r="BC404"/>
      <c r="BD404"/>
      <c r="BE404"/>
      <c r="BF404"/>
      <c r="BG404"/>
      <c r="BH404"/>
      <c r="BI404"/>
      <c r="BJ404"/>
      <c r="BK404"/>
      <c r="BL404"/>
    </row>
    <row r="405" spans="1:64">
      <c r="A405" s="20">
        <v>5</v>
      </c>
      <c r="B405" s="196"/>
      <c r="C405" s="97">
        <v>22</v>
      </c>
      <c r="D405" s="108">
        <v>10.5</v>
      </c>
      <c r="E405" s="36">
        <v>80</v>
      </c>
      <c r="F405" s="44">
        <v>32</v>
      </c>
      <c r="G405" s="47">
        <v>0.3</v>
      </c>
      <c r="H405" s="41">
        <v>12.5</v>
      </c>
      <c r="I405" s="196"/>
      <c r="J405" s="15">
        <v>23</v>
      </c>
      <c r="K405" s="21">
        <v>11</v>
      </c>
      <c r="L405" s="36">
        <v>91</v>
      </c>
      <c r="M405" s="44">
        <v>40</v>
      </c>
      <c r="N405" s="17"/>
      <c r="O405" s="196"/>
      <c r="P405" s="15">
        <v>27.8</v>
      </c>
      <c r="Q405" s="21">
        <v>8.6999999999999993</v>
      </c>
      <c r="R405" s="36">
        <v>99</v>
      </c>
      <c r="S405" s="44">
        <v>35</v>
      </c>
      <c r="T405" s="47"/>
      <c r="U405" s="78">
        <v>1025</v>
      </c>
      <c r="AZ405"/>
      <c r="BA405"/>
      <c r="BB405"/>
      <c r="BC405"/>
      <c r="BD405"/>
      <c r="BE405"/>
      <c r="BF405"/>
      <c r="BG405"/>
      <c r="BH405"/>
      <c r="BI405"/>
      <c r="BJ405"/>
      <c r="BK405"/>
      <c r="BL405"/>
    </row>
    <row r="406" spans="1:64">
      <c r="A406" s="20">
        <v>6</v>
      </c>
      <c r="B406" s="196"/>
      <c r="C406" s="97">
        <v>24</v>
      </c>
      <c r="D406" s="108">
        <v>11</v>
      </c>
      <c r="E406" s="36">
        <v>81</v>
      </c>
      <c r="F406" s="44">
        <v>27</v>
      </c>
      <c r="G406" s="47"/>
      <c r="H406" s="41">
        <v>14</v>
      </c>
      <c r="I406" s="196"/>
      <c r="J406" s="15">
        <v>26</v>
      </c>
      <c r="K406" s="21">
        <v>11</v>
      </c>
      <c r="L406" s="36">
        <v>91</v>
      </c>
      <c r="M406" s="44">
        <v>35</v>
      </c>
      <c r="N406" s="17"/>
      <c r="O406" s="196"/>
      <c r="P406" s="15">
        <v>31.1</v>
      </c>
      <c r="Q406" s="21">
        <v>8.5</v>
      </c>
      <c r="R406" s="36">
        <v>99</v>
      </c>
      <c r="S406" s="44">
        <v>31</v>
      </c>
      <c r="T406" s="47"/>
      <c r="U406" s="78">
        <v>1027.9000000000001</v>
      </c>
      <c r="AZ406"/>
      <c r="BA406"/>
      <c r="BB406"/>
      <c r="BC406"/>
      <c r="BD406"/>
      <c r="BE406"/>
      <c r="BF406"/>
      <c r="BG406"/>
      <c r="BH406"/>
      <c r="BI406"/>
      <c r="BJ406"/>
      <c r="BK406"/>
      <c r="BL406"/>
    </row>
    <row r="407" spans="1:64">
      <c r="A407" s="20">
        <v>7</v>
      </c>
      <c r="B407" s="196"/>
      <c r="C407" s="97">
        <v>23.5</v>
      </c>
      <c r="D407" s="108">
        <v>13.5</v>
      </c>
      <c r="E407" s="36">
        <v>80</v>
      </c>
      <c r="F407" s="44">
        <v>34</v>
      </c>
      <c r="G407" s="47"/>
      <c r="H407" s="41">
        <v>14.5</v>
      </c>
      <c r="I407" s="196"/>
      <c r="J407" s="15">
        <v>25</v>
      </c>
      <c r="K407" s="21">
        <v>12</v>
      </c>
      <c r="L407" s="36">
        <v>95</v>
      </c>
      <c r="M407" s="44">
        <v>39</v>
      </c>
      <c r="N407" s="17"/>
      <c r="O407" s="196"/>
      <c r="P407" s="15">
        <v>27.8</v>
      </c>
      <c r="Q407" s="21">
        <v>10.199999999999999</v>
      </c>
      <c r="R407" s="36">
        <v>97</v>
      </c>
      <c r="S407" s="44">
        <v>35</v>
      </c>
      <c r="T407" s="47"/>
      <c r="U407" s="78">
        <v>1030.8</v>
      </c>
      <c r="AZ407"/>
      <c r="BA407"/>
      <c r="BB407"/>
      <c r="BC407"/>
      <c r="BD407"/>
      <c r="BE407"/>
      <c r="BF407"/>
      <c r="BG407"/>
      <c r="BH407"/>
      <c r="BI407"/>
      <c r="BJ407"/>
      <c r="BK407"/>
      <c r="BL407"/>
    </row>
    <row r="408" spans="1:64">
      <c r="A408" s="20">
        <v>8</v>
      </c>
      <c r="B408" s="196"/>
      <c r="C408" s="97">
        <v>20</v>
      </c>
      <c r="D408" s="108">
        <v>11</v>
      </c>
      <c r="E408" s="36">
        <v>81</v>
      </c>
      <c r="F408" s="44">
        <v>50</v>
      </c>
      <c r="G408" s="47"/>
      <c r="H408" s="41">
        <v>13.5</v>
      </c>
      <c r="I408" s="196"/>
      <c r="J408" s="15">
        <v>22</v>
      </c>
      <c r="K408" s="21">
        <v>10</v>
      </c>
      <c r="L408" s="36">
        <v>91</v>
      </c>
      <c r="M408" s="44">
        <v>57</v>
      </c>
      <c r="N408" s="17"/>
      <c r="O408" s="196"/>
      <c r="P408" s="15">
        <v>23.1</v>
      </c>
      <c r="Q408" s="21">
        <v>8.6999999999999993</v>
      </c>
      <c r="R408" s="36">
        <v>99</v>
      </c>
      <c r="S408" s="44">
        <v>56</v>
      </c>
      <c r="T408" s="47"/>
      <c r="U408" s="78">
        <v>1031</v>
      </c>
      <c r="AS408"/>
      <c r="AT408"/>
      <c r="AU408"/>
      <c r="AV408"/>
      <c r="AW408"/>
      <c r="AX408"/>
      <c r="AY408"/>
      <c r="AZ408"/>
      <c r="BA408"/>
      <c r="BB408"/>
      <c r="BC408"/>
      <c r="BD408"/>
      <c r="BE408"/>
      <c r="BF408"/>
      <c r="BG408"/>
      <c r="BH408"/>
      <c r="BI408"/>
      <c r="BJ408"/>
      <c r="BK408"/>
      <c r="BL408"/>
    </row>
    <row r="409" spans="1:64">
      <c r="A409" s="20">
        <v>9</v>
      </c>
      <c r="B409" s="196"/>
      <c r="C409" s="97">
        <v>23.5</v>
      </c>
      <c r="D409" s="108">
        <v>10.5</v>
      </c>
      <c r="E409" s="36">
        <v>81</v>
      </c>
      <c r="F409" s="44">
        <v>39</v>
      </c>
      <c r="G409" s="47"/>
      <c r="H409" s="41">
        <v>12.5</v>
      </c>
      <c r="I409" s="196"/>
      <c r="J409" s="15">
        <v>26</v>
      </c>
      <c r="K409" s="21">
        <v>10</v>
      </c>
      <c r="L409" s="36">
        <v>93</v>
      </c>
      <c r="M409" s="44">
        <v>42</v>
      </c>
      <c r="N409" s="17"/>
      <c r="O409" s="196"/>
      <c r="P409" s="15">
        <v>29.5</v>
      </c>
      <c r="Q409" s="21">
        <v>7.3</v>
      </c>
      <c r="R409" s="36">
        <v>99</v>
      </c>
      <c r="S409" s="44">
        <v>40</v>
      </c>
      <c r="T409" s="47">
        <v>0.3</v>
      </c>
      <c r="U409" s="78">
        <v>1033</v>
      </c>
      <c r="W409"/>
      <c r="AY409"/>
      <c r="AZ409"/>
      <c r="BA409"/>
      <c r="BB409"/>
      <c r="BC409"/>
      <c r="BD409"/>
      <c r="BE409"/>
      <c r="BF409"/>
      <c r="BG409"/>
      <c r="BH409"/>
      <c r="BI409"/>
      <c r="BJ409"/>
      <c r="BK409"/>
      <c r="BL409"/>
    </row>
    <row r="410" spans="1:64">
      <c r="A410" s="20">
        <v>10</v>
      </c>
      <c r="B410" s="196"/>
      <c r="C410" s="97">
        <v>23.5</v>
      </c>
      <c r="D410" s="108">
        <v>12</v>
      </c>
      <c r="E410" s="36">
        <v>77</v>
      </c>
      <c r="F410" s="44">
        <v>33</v>
      </c>
      <c r="G410" s="47"/>
      <c r="H410" s="41">
        <v>14.5</v>
      </c>
      <c r="I410" s="196"/>
      <c r="J410" s="15">
        <v>25</v>
      </c>
      <c r="K410" s="21">
        <v>11</v>
      </c>
      <c r="L410" s="36">
        <v>96</v>
      </c>
      <c r="M410" s="44">
        <v>34</v>
      </c>
      <c r="N410" s="17"/>
      <c r="O410" s="196"/>
      <c r="P410" s="15">
        <v>28.4</v>
      </c>
      <c r="Q410" s="21">
        <v>8.9</v>
      </c>
      <c r="R410" s="36">
        <v>99</v>
      </c>
      <c r="S410" s="44">
        <v>35</v>
      </c>
      <c r="T410" s="47"/>
      <c r="U410" s="78">
        <v>1031</v>
      </c>
      <c r="W410"/>
      <c r="AZ410"/>
      <c r="BA410"/>
      <c r="BB410"/>
      <c r="BC410"/>
      <c r="BD410"/>
      <c r="BE410"/>
      <c r="BF410"/>
      <c r="BG410"/>
      <c r="BH410"/>
      <c r="BI410"/>
      <c r="BJ410"/>
      <c r="BK410"/>
      <c r="BL410"/>
    </row>
    <row r="411" spans="1:64">
      <c r="A411" s="20">
        <v>11</v>
      </c>
      <c r="B411" s="196"/>
      <c r="C411" s="97">
        <v>23.5</v>
      </c>
      <c r="D411" s="108">
        <v>11.5</v>
      </c>
      <c r="E411" s="36">
        <v>79</v>
      </c>
      <c r="F411" s="44">
        <v>33</v>
      </c>
      <c r="G411" s="47"/>
      <c r="H411" s="41">
        <v>12.5</v>
      </c>
      <c r="I411" s="196"/>
      <c r="J411" s="15">
        <v>26</v>
      </c>
      <c r="K411" s="21">
        <v>11</v>
      </c>
      <c r="L411" s="36">
        <v>90</v>
      </c>
      <c r="M411" s="44">
        <v>36</v>
      </c>
      <c r="N411" s="17"/>
      <c r="O411" s="196"/>
      <c r="P411" s="15">
        <v>28.9</v>
      </c>
      <c r="Q411" s="21">
        <v>7.2</v>
      </c>
      <c r="R411" s="36">
        <v>98</v>
      </c>
      <c r="S411" s="44">
        <v>37</v>
      </c>
      <c r="T411" s="47"/>
      <c r="U411" s="78">
        <v>1027.5999999999999</v>
      </c>
      <c r="W411"/>
      <c r="BF411"/>
      <c r="BG411"/>
      <c r="BH411"/>
      <c r="BI411"/>
      <c r="BJ411"/>
      <c r="BK411"/>
      <c r="BL411"/>
    </row>
    <row r="412" spans="1:64">
      <c r="A412" s="20">
        <v>12</v>
      </c>
      <c r="B412" s="196"/>
      <c r="C412" s="97">
        <v>20.5</v>
      </c>
      <c r="D412" s="108">
        <v>9</v>
      </c>
      <c r="E412" s="36">
        <v>81</v>
      </c>
      <c r="F412" s="44">
        <v>33</v>
      </c>
      <c r="G412" s="47"/>
      <c r="H412" s="41">
        <v>11</v>
      </c>
      <c r="I412" s="196"/>
      <c r="J412" s="15">
        <v>22</v>
      </c>
      <c r="K412" s="21">
        <v>9</v>
      </c>
      <c r="L412" s="36">
        <v>91</v>
      </c>
      <c r="M412" s="44">
        <v>39</v>
      </c>
      <c r="N412" s="17"/>
      <c r="O412" s="196"/>
      <c r="P412" s="15">
        <v>24.8</v>
      </c>
      <c r="Q412" s="21">
        <v>6</v>
      </c>
      <c r="R412" s="36">
        <v>99</v>
      </c>
      <c r="S412" s="44">
        <v>39</v>
      </c>
      <c r="T412" s="47"/>
      <c r="U412" s="78">
        <v>1027.8</v>
      </c>
      <c r="W412" s="168"/>
      <c r="BF412"/>
      <c r="BG412"/>
      <c r="BH412"/>
      <c r="BI412"/>
      <c r="BJ412"/>
      <c r="BK412"/>
      <c r="BL412"/>
    </row>
    <row r="413" spans="1:64">
      <c r="A413" s="20">
        <v>13</v>
      </c>
      <c r="B413" s="196"/>
      <c r="C413" s="97">
        <v>16.5</v>
      </c>
      <c r="D413" s="108">
        <v>10.5</v>
      </c>
      <c r="E413" s="36">
        <v>79</v>
      </c>
      <c r="F413" s="44">
        <v>56</v>
      </c>
      <c r="G413" s="47"/>
      <c r="H413" s="41">
        <v>13</v>
      </c>
      <c r="I413" s="196"/>
      <c r="J413" s="15">
        <v>18</v>
      </c>
      <c r="K413" s="21">
        <v>13</v>
      </c>
      <c r="L413" s="36">
        <v>88</v>
      </c>
      <c r="M413" s="44">
        <v>60</v>
      </c>
      <c r="N413" s="17"/>
      <c r="O413" s="196"/>
      <c r="P413" s="15">
        <v>19</v>
      </c>
      <c r="Q413" s="21">
        <v>8.1</v>
      </c>
      <c r="R413" s="36">
        <v>95</v>
      </c>
      <c r="S413" s="44">
        <v>63</v>
      </c>
      <c r="T413" s="47"/>
      <c r="U413" s="78">
        <v>1033.4000000000001</v>
      </c>
      <c r="W413"/>
      <c r="BF413"/>
      <c r="BG413"/>
      <c r="BH413"/>
      <c r="BI413"/>
      <c r="BJ413"/>
      <c r="BK413"/>
      <c r="BL413"/>
    </row>
    <row r="414" spans="1:64">
      <c r="A414" s="20">
        <v>14</v>
      </c>
      <c r="B414" s="196"/>
      <c r="C414" s="97">
        <v>16.5</v>
      </c>
      <c r="D414" s="108">
        <v>9</v>
      </c>
      <c r="E414" s="36">
        <v>71</v>
      </c>
      <c r="F414" s="44">
        <v>45</v>
      </c>
      <c r="G414" s="47"/>
      <c r="H414" s="41">
        <v>10.5</v>
      </c>
      <c r="I414" s="196"/>
      <c r="J414" s="15">
        <v>21</v>
      </c>
      <c r="K414" s="21">
        <v>9</v>
      </c>
      <c r="L414" s="36">
        <v>92</v>
      </c>
      <c r="M414" s="44">
        <v>43</v>
      </c>
      <c r="N414" s="17"/>
      <c r="O414" s="196"/>
      <c r="P414" s="15">
        <v>20.7</v>
      </c>
      <c r="Q414" s="21">
        <v>7</v>
      </c>
      <c r="R414" s="36">
        <v>99</v>
      </c>
      <c r="S414" s="44">
        <v>50</v>
      </c>
      <c r="T414" s="47"/>
      <c r="U414" s="78">
        <v>1033.5999999999999</v>
      </c>
      <c r="W414"/>
      <c r="BF414"/>
      <c r="BG414"/>
      <c r="BH414"/>
      <c r="BI414"/>
      <c r="BJ414"/>
      <c r="BK414"/>
      <c r="BL414"/>
    </row>
    <row r="415" spans="1:64">
      <c r="A415" s="20">
        <v>15</v>
      </c>
      <c r="B415" s="196"/>
      <c r="C415" s="97">
        <v>23.5</v>
      </c>
      <c r="D415" s="108">
        <v>8.5</v>
      </c>
      <c r="E415" s="36">
        <v>67</v>
      </c>
      <c r="F415" s="44">
        <v>23</v>
      </c>
      <c r="G415" s="47"/>
      <c r="H415" s="41">
        <v>11</v>
      </c>
      <c r="I415" s="196"/>
      <c r="J415" s="15">
        <v>25</v>
      </c>
      <c r="K415" s="21">
        <v>7</v>
      </c>
      <c r="L415" s="36">
        <v>91</v>
      </c>
      <c r="M415" s="44">
        <v>23</v>
      </c>
      <c r="N415" s="17"/>
      <c r="O415" s="196"/>
      <c r="P415" s="15">
        <v>33.6</v>
      </c>
      <c r="Q415" s="21">
        <v>4.5</v>
      </c>
      <c r="R415" s="36">
        <v>92</v>
      </c>
      <c r="S415" s="44">
        <v>24</v>
      </c>
      <c r="T415" s="47">
        <v>0.3</v>
      </c>
      <c r="U415" s="78">
        <v>1023.5</v>
      </c>
      <c r="W415"/>
      <c r="BF415"/>
      <c r="BG415"/>
      <c r="BH415"/>
      <c r="BI415"/>
      <c r="BJ415"/>
      <c r="BK415"/>
      <c r="BL415"/>
    </row>
    <row r="416" spans="1:64">
      <c r="A416" s="20">
        <v>16</v>
      </c>
      <c r="B416" s="196"/>
      <c r="C416" s="97">
        <v>22</v>
      </c>
      <c r="D416" s="108">
        <v>9.5</v>
      </c>
      <c r="E416" s="36">
        <v>64</v>
      </c>
      <c r="F416" s="44">
        <v>28</v>
      </c>
      <c r="G416" s="47"/>
      <c r="H416" s="41">
        <v>11</v>
      </c>
      <c r="I416" s="196"/>
      <c r="J416" s="15">
        <v>25</v>
      </c>
      <c r="K416" s="21">
        <v>7</v>
      </c>
      <c r="L416" s="36">
        <v>86</v>
      </c>
      <c r="M416" s="44">
        <v>31</v>
      </c>
      <c r="N416" s="17"/>
      <c r="O416" s="196"/>
      <c r="P416" s="15">
        <v>29.9</v>
      </c>
      <c r="Q416" s="21">
        <v>5.6</v>
      </c>
      <c r="R416" s="36">
        <v>92</v>
      </c>
      <c r="S416" s="44">
        <v>24</v>
      </c>
      <c r="T416" s="47"/>
      <c r="U416" s="78">
        <v>1023.5</v>
      </c>
      <c r="W416" s="167"/>
      <c r="X416" s="153"/>
      <c r="Y416" s="153"/>
      <c r="Z416" s="154"/>
      <c r="AA416" s="153"/>
      <c r="AB416" s="153"/>
      <c r="AC416" s="150"/>
      <c r="BF416"/>
      <c r="BG416"/>
      <c r="BH416"/>
      <c r="BI416"/>
      <c r="BJ416"/>
      <c r="BK416"/>
      <c r="BL416"/>
    </row>
    <row r="417" spans="1:64">
      <c r="A417" s="20">
        <v>17</v>
      </c>
      <c r="B417" s="196"/>
      <c r="C417" s="97">
        <v>20.5</v>
      </c>
      <c r="D417" s="108">
        <v>9</v>
      </c>
      <c r="E417" s="36">
        <v>65</v>
      </c>
      <c r="F417" s="44">
        <v>29</v>
      </c>
      <c r="G417" s="47"/>
      <c r="H417" s="41">
        <v>10</v>
      </c>
      <c r="I417" s="196"/>
      <c r="J417" s="15">
        <v>24</v>
      </c>
      <c r="K417" s="21">
        <v>8</v>
      </c>
      <c r="L417" s="36">
        <v>91</v>
      </c>
      <c r="M417" s="44">
        <v>27</v>
      </c>
      <c r="N417" s="17"/>
      <c r="O417" s="196"/>
      <c r="P417" s="15">
        <v>25.3</v>
      </c>
      <c r="Q417" s="21">
        <v>4.3</v>
      </c>
      <c r="R417" s="36">
        <v>97</v>
      </c>
      <c r="S417" s="44">
        <v>28</v>
      </c>
      <c r="T417" s="47"/>
      <c r="U417" s="78">
        <v>1027.5</v>
      </c>
      <c r="W417" s="167"/>
      <c r="X417" s="153"/>
      <c r="Y417" s="153"/>
      <c r="Z417" s="154"/>
      <c r="AA417" s="153"/>
      <c r="AB417" s="153"/>
      <c r="AC417" s="150"/>
    </row>
    <row r="418" spans="1:64">
      <c r="A418" s="20">
        <v>18</v>
      </c>
      <c r="B418" s="196"/>
      <c r="C418" s="97">
        <v>22.5</v>
      </c>
      <c r="D418" s="108">
        <v>8.5</v>
      </c>
      <c r="E418" s="36">
        <v>65</v>
      </c>
      <c r="F418" s="44">
        <v>30</v>
      </c>
      <c r="G418" s="47"/>
      <c r="H418" s="41">
        <v>11.5</v>
      </c>
      <c r="I418" s="196"/>
      <c r="J418" s="15">
        <v>26</v>
      </c>
      <c r="K418" s="21">
        <v>8</v>
      </c>
      <c r="L418" s="36">
        <v>89</v>
      </c>
      <c r="M418" s="44">
        <v>25</v>
      </c>
      <c r="N418" s="17"/>
      <c r="O418" s="196"/>
      <c r="P418" s="15">
        <v>29.3</v>
      </c>
      <c r="Q418" s="21">
        <v>3.9</v>
      </c>
      <c r="R418" s="36">
        <v>97</v>
      </c>
      <c r="S418" s="44">
        <v>21</v>
      </c>
      <c r="T418" s="47"/>
      <c r="U418" s="78">
        <v>1027.7</v>
      </c>
      <c r="W418" s="167"/>
      <c r="X418" s="153"/>
      <c r="Y418" s="153"/>
      <c r="Z418" s="154"/>
      <c r="AA418" s="153"/>
      <c r="AB418" s="153"/>
      <c r="AC418" s="150"/>
    </row>
    <row r="419" spans="1:64">
      <c r="A419" s="20">
        <v>19</v>
      </c>
      <c r="B419" s="196"/>
      <c r="C419" s="97">
        <v>21</v>
      </c>
      <c r="D419" s="108">
        <v>9</v>
      </c>
      <c r="E419" s="36">
        <v>72</v>
      </c>
      <c r="F419" s="44">
        <v>32</v>
      </c>
      <c r="G419" s="47"/>
      <c r="H419" s="41">
        <v>11</v>
      </c>
      <c r="I419" s="196"/>
      <c r="J419" s="15">
        <v>22</v>
      </c>
      <c r="K419" s="21">
        <v>8</v>
      </c>
      <c r="L419" s="36">
        <v>91</v>
      </c>
      <c r="M419" s="44">
        <v>31</v>
      </c>
      <c r="N419" s="17"/>
      <c r="O419" s="196"/>
      <c r="P419" s="15">
        <v>26.5</v>
      </c>
      <c r="Q419" s="21">
        <v>5.6</v>
      </c>
      <c r="R419" s="36">
        <v>95</v>
      </c>
      <c r="S419" s="44">
        <v>33</v>
      </c>
      <c r="T419" s="47"/>
      <c r="U419" s="78">
        <v>1029.5</v>
      </c>
      <c r="W419" s="167"/>
      <c r="X419" s="153"/>
      <c r="Y419" s="153"/>
      <c r="Z419" s="154"/>
      <c r="AA419" s="153"/>
      <c r="AB419" s="153"/>
      <c r="AC419" s="150"/>
    </row>
    <row r="420" spans="1:64">
      <c r="A420" s="20">
        <v>20</v>
      </c>
      <c r="B420" s="196"/>
      <c r="C420" s="97">
        <v>20</v>
      </c>
      <c r="D420" s="108">
        <v>9.5</v>
      </c>
      <c r="E420" s="36">
        <v>79</v>
      </c>
      <c r="F420" s="44">
        <v>31</v>
      </c>
      <c r="G420" s="47"/>
      <c r="H420" s="41">
        <v>10.5</v>
      </c>
      <c r="I420" s="196"/>
      <c r="J420" s="15">
        <v>22</v>
      </c>
      <c r="K420" s="21">
        <v>9</v>
      </c>
      <c r="L420" s="36">
        <v>90</v>
      </c>
      <c r="M420" s="44">
        <v>33</v>
      </c>
      <c r="N420" s="17"/>
      <c r="O420" s="196"/>
      <c r="P420" s="15">
        <v>23.9</v>
      </c>
      <c r="Q420" s="21">
        <v>6.6</v>
      </c>
      <c r="R420" s="36">
        <v>97</v>
      </c>
      <c r="S420" s="44">
        <v>38</v>
      </c>
      <c r="T420" s="47"/>
      <c r="U420" s="78">
        <v>1029</v>
      </c>
      <c r="W420" s="167"/>
      <c r="X420" s="153"/>
      <c r="Y420" s="153"/>
      <c r="Z420" s="154"/>
      <c r="AA420" s="153"/>
      <c r="AB420" s="153"/>
      <c r="AC420" s="150"/>
    </row>
    <row r="421" spans="1:64">
      <c r="A421" s="20">
        <v>21</v>
      </c>
      <c r="B421" s="196"/>
      <c r="C421" s="97">
        <v>17</v>
      </c>
      <c r="D421" s="108">
        <v>10.5</v>
      </c>
      <c r="E421" s="36">
        <v>57</v>
      </c>
      <c r="F421" s="44">
        <v>18</v>
      </c>
      <c r="G421" s="47"/>
      <c r="H421" s="41">
        <v>13</v>
      </c>
      <c r="I421" s="196"/>
      <c r="J421" s="15">
        <v>18</v>
      </c>
      <c r="K421" s="21">
        <v>9</v>
      </c>
      <c r="L421" s="36">
        <v>78</v>
      </c>
      <c r="M421" s="44">
        <v>18</v>
      </c>
      <c r="N421" s="17"/>
      <c r="O421" s="196"/>
      <c r="P421" s="15">
        <v>22.2</v>
      </c>
      <c r="Q421" s="21">
        <v>7.8</v>
      </c>
      <c r="R421" s="36">
        <v>72</v>
      </c>
      <c r="S421" s="44">
        <v>16</v>
      </c>
      <c r="T421" s="47">
        <v>0.9</v>
      </c>
      <c r="U421" s="78">
        <v>1013.3</v>
      </c>
      <c r="W421" s="167"/>
      <c r="X421" s="153"/>
      <c r="Y421" s="153"/>
      <c r="Z421" s="154"/>
      <c r="AA421" s="153"/>
      <c r="AB421" s="153"/>
      <c r="AC421" s="150"/>
    </row>
    <row r="422" spans="1:64">
      <c r="A422" s="20">
        <v>22</v>
      </c>
      <c r="B422" s="196"/>
      <c r="C422" s="97">
        <v>11</v>
      </c>
      <c r="D422" s="108">
        <v>4.5</v>
      </c>
      <c r="E422" s="36">
        <v>72</v>
      </c>
      <c r="F422" s="44">
        <v>30</v>
      </c>
      <c r="G422" s="47"/>
      <c r="H422" s="41">
        <v>6</v>
      </c>
      <c r="I422" s="196"/>
      <c r="J422" s="15">
        <v>14</v>
      </c>
      <c r="K422" s="21">
        <v>5</v>
      </c>
      <c r="L422" s="36">
        <v>70</v>
      </c>
      <c r="M422" s="44">
        <v>28</v>
      </c>
      <c r="N422" s="17"/>
      <c r="O422" s="196"/>
      <c r="P422" s="15">
        <v>15.9</v>
      </c>
      <c r="Q422" s="21">
        <v>-0.6</v>
      </c>
      <c r="R422" s="36">
        <v>86</v>
      </c>
      <c r="S422" s="44">
        <v>26</v>
      </c>
      <c r="T422" s="47"/>
      <c r="U422" s="78">
        <v>1014.4</v>
      </c>
      <c r="W422" s="153"/>
      <c r="X422" s="154"/>
      <c r="Y422" s="153"/>
      <c r="Z422" s="153"/>
      <c r="AA422" s="150"/>
      <c r="BK422"/>
      <c r="BL422"/>
    </row>
    <row r="423" spans="1:64">
      <c r="A423" s="20">
        <v>23</v>
      </c>
      <c r="B423" s="196"/>
      <c r="C423" s="97">
        <v>11.5</v>
      </c>
      <c r="D423" s="108">
        <v>0</v>
      </c>
      <c r="E423" s="36">
        <v>71</v>
      </c>
      <c r="F423" s="44">
        <v>20</v>
      </c>
      <c r="G423" s="47"/>
      <c r="H423" s="41">
        <v>4</v>
      </c>
      <c r="I423" s="196"/>
      <c r="J423" s="15">
        <v>14</v>
      </c>
      <c r="K423" s="21">
        <v>-1</v>
      </c>
      <c r="L423" s="36">
        <v>91</v>
      </c>
      <c r="M423" s="44">
        <v>15</v>
      </c>
      <c r="N423" s="17"/>
      <c r="O423" s="196"/>
      <c r="P423" s="15">
        <v>17.399999999999999</v>
      </c>
      <c r="Q423" s="21">
        <v>-2.6</v>
      </c>
      <c r="R423" s="36">
        <v>88</v>
      </c>
      <c r="S423" s="44">
        <v>17</v>
      </c>
      <c r="T423" s="47"/>
      <c r="U423" s="78">
        <v>1023.1</v>
      </c>
      <c r="Y423" s="154"/>
      <c r="BK423"/>
      <c r="BL423"/>
    </row>
    <row r="424" spans="1:64">
      <c r="A424" s="20">
        <v>24</v>
      </c>
      <c r="B424" s="196"/>
      <c r="C424" s="97">
        <v>13</v>
      </c>
      <c r="D424" s="108">
        <v>1</v>
      </c>
      <c r="E424" s="36">
        <v>50</v>
      </c>
      <c r="F424" s="44">
        <v>20</v>
      </c>
      <c r="G424" s="47"/>
      <c r="H424" s="41">
        <v>4</v>
      </c>
      <c r="I424" s="196"/>
      <c r="J424" s="15">
        <v>15</v>
      </c>
      <c r="K424" s="21">
        <v>-2</v>
      </c>
      <c r="L424" s="36">
        <v>64</v>
      </c>
      <c r="M424" s="44">
        <v>18</v>
      </c>
      <c r="N424" s="17"/>
      <c r="O424" s="196"/>
      <c r="P424" s="15">
        <v>18.7</v>
      </c>
      <c r="Q424" s="21">
        <v>-3.8</v>
      </c>
      <c r="R424" s="36">
        <v>71</v>
      </c>
      <c r="S424" s="44">
        <v>16</v>
      </c>
      <c r="T424" s="47"/>
      <c r="U424" s="78">
        <v>1024.5999999999999</v>
      </c>
      <c r="Y424" s="154"/>
      <c r="BK424"/>
      <c r="BL424"/>
    </row>
    <row r="425" spans="1:64">
      <c r="A425" s="20">
        <v>25</v>
      </c>
      <c r="B425" s="196"/>
      <c r="C425" s="97">
        <v>13</v>
      </c>
      <c r="D425" s="108">
        <v>3.5</v>
      </c>
      <c r="E425" s="36">
        <v>78</v>
      </c>
      <c r="F425" s="44">
        <v>48</v>
      </c>
      <c r="G425" s="47"/>
      <c r="H425" s="41">
        <v>7</v>
      </c>
      <c r="I425" s="196"/>
      <c r="J425" s="15">
        <v>17</v>
      </c>
      <c r="K425" s="21">
        <v>3</v>
      </c>
      <c r="L425" s="36">
        <v>75</v>
      </c>
      <c r="M425" s="44">
        <v>44</v>
      </c>
      <c r="N425" s="17"/>
      <c r="O425" s="196"/>
      <c r="P425" s="15">
        <v>18.899999999999999</v>
      </c>
      <c r="Q425" s="21">
        <v>2.8</v>
      </c>
      <c r="R425" s="36">
        <v>95</v>
      </c>
      <c r="S425" s="44">
        <v>47</v>
      </c>
      <c r="T425" s="47"/>
      <c r="U425" s="78">
        <v>1022</v>
      </c>
      <c r="Y425" s="154"/>
      <c r="BK425"/>
      <c r="BL425"/>
    </row>
    <row r="426" spans="1:64">
      <c r="A426" s="20">
        <v>26</v>
      </c>
      <c r="B426" s="196"/>
      <c r="C426" s="97">
        <v>15.5</v>
      </c>
      <c r="D426" s="108" t="s">
        <v>50</v>
      </c>
      <c r="E426" s="36">
        <v>83</v>
      </c>
      <c r="F426" s="44">
        <v>39</v>
      </c>
      <c r="G426" s="47"/>
      <c r="H426" s="41">
        <v>7.5</v>
      </c>
      <c r="I426" s="196"/>
      <c r="J426" s="15">
        <v>17</v>
      </c>
      <c r="K426" s="21">
        <v>4</v>
      </c>
      <c r="L426" s="36">
        <v>92</v>
      </c>
      <c r="M426" s="44">
        <v>43</v>
      </c>
      <c r="N426" s="17"/>
      <c r="O426" s="196"/>
      <c r="P426" s="15">
        <v>19.899999999999999</v>
      </c>
      <c r="Q426" s="21">
        <v>1</v>
      </c>
      <c r="R426" s="36">
        <v>99</v>
      </c>
      <c r="S426" s="44">
        <v>44</v>
      </c>
      <c r="T426" s="47"/>
      <c r="U426" s="78">
        <v>1014</v>
      </c>
      <c r="Y426" s="154"/>
      <c r="BK426"/>
      <c r="BL426"/>
    </row>
    <row r="427" spans="1:64">
      <c r="A427" s="20">
        <v>27</v>
      </c>
      <c r="B427" s="196"/>
      <c r="C427" s="97">
        <v>15.5</v>
      </c>
      <c r="D427" s="108">
        <v>3.5</v>
      </c>
      <c r="E427" s="36">
        <v>84</v>
      </c>
      <c r="F427" s="44">
        <v>23</v>
      </c>
      <c r="G427" s="47"/>
      <c r="H427" s="41">
        <v>5.5</v>
      </c>
      <c r="I427" s="196"/>
      <c r="J427" s="15">
        <v>17</v>
      </c>
      <c r="K427" s="21">
        <v>3</v>
      </c>
      <c r="L427" s="36">
        <v>92</v>
      </c>
      <c r="M427" s="44">
        <v>43</v>
      </c>
      <c r="N427" s="17"/>
      <c r="O427" s="196"/>
      <c r="P427" s="15">
        <v>22.2</v>
      </c>
      <c r="Q427" s="21">
        <v>-0.8</v>
      </c>
      <c r="R427" s="36">
        <v>99</v>
      </c>
      <c r="S427" s="44">
        <v>16</v>
      </c>
      <c r="T427" s="47">
        <v>0.3</v>
      </c>
      <c r="U427" s="78">
        <v>1017</v>
      </c>
      <c r="Y427" s="154"/>
      <c r="BK427"/>
      <c r="BL427"/>
    </row>
    <row r="428" spans="1:64">
      <c r="A428" s="20">
        <v>28</v>
      </c>
      <c r="B428" s="196"/>
      <c r="C428" s="97">
        <v>16</v>
      </c>
      <c r="D428" s="108">
        <v>4.5</v>
      </c>
      <c r="E428" s="36">
        <v>75</v>
      </c>
      <c r="F428" s="44">
        <v>30</v>
      </c>
      <c r="G428" s="47"/>
      <c r="H428" s="41">
        <v>6</v>
      </c>
      <c r="I428" s="196"/>
      <c r="J428" s="15">
        <v>18</v>
      </c>
      <c r="K428" s="21">
        <v>3</v>
      </c>
      <c r="L428" s="36">
        <v>92</v>
      </c>
      <c r="M428" s="44">
        <v>24</v>
      </c>
      <c r="N428" s="17"/>
      <c r="O428" s="196"/>
      <c r="P428" s="15">
        <v>23.2</v>
      </c>
      <c r="Q428" s="21">
        <v>0.2</v>
      </c>
      <c r="R428" s="36">
        <v>98</v>
      </c>
      <c r="S428" s="44">
        <v>31</v>
      </c>
      <c r="T428" s="47"/>
      <c r="U428" s="78">
        <v>1028.5</v>
      </c>
      <c r="Y428" s="154"/>
      <c r="BK428"/>
      <c r="BL428"/>
    </row>
    <row r="429" spans="1:64">
      <c r="A429" s="20">
        <v>29</v>
      </c>
      <c r="B429" s="196"/>
      <c r="C429" s="97">
        <v>13.5</v>
      </c>
      <c r="D429" s="108">
        <v>4.5</v>
      </c>
      <c r="E429" s="36">
        <v>66</v>
      </c>
      <c r="F429" s="44">
        <v>33</v>
      </c>
      <c r="G429" s="47"/>
      <c r="H429" s="41">
        <v>6.5</v>
      </c>
      <c r="I429" s="196"/>
      <c r="J429" s="15">
        <v>16</v>
      </c>
      <c r="K429" s="21">
        <v>3</v>
      </c>
      <c r="L429" s="36">
        <v>92</v>
      </c>
      <c r="M429" s="44">
        <v>33</v>
      </c>
      <c r="N429" s="17"/>
      <c r="O429" s="196"/>
      <c r="P429" s="15">
        <v>19.7</v>
      </c>
      <c r="Q429" s="21">
        <v>1.2</v>
      </c>
      <c r="R429" s="36">
        <v>94</v>
      </c>
      <c r="S429" s="44">
        <v>31</v>
      </c>
      <c r="T429" s="47"/>
      <c r="U429" s="78">
        <v>1036.3</v>
      </c>
      <c r="Y429" s="154"/>
      <c r="BK429"/>
      <c r="BL429"/>
    </row>
    <row r="430" spans="1:64">
      <c r="A430" s="20">
        <v>30</v>
      </c>
      <c r="B430" s="196"/>
      <c r="C430" s="97">
        <v>17</v>
      </c>
      <c r="D430" s="108">
        <v>4</v>
      </c>
      <c r="E430" s="36">
        <v>74</v>
      </c>
      <c r="F430" s="44">
        <v>32</v>
      </c>
      <c r="G430" s="47"/>
      <c r="H430" s="41">
        <v>5.5</v>
      </c>
      <c r="I430" s="196"/>
      <c r="J430" s="15">
        <v>19</v>
      </c>
      <c r="K430" s="21">
        <v>2</v>
      </c>
      <c r="L430" s="36">
        <v>93</v>
      </c>
      <c r="M430" s="44">
        <v>30</v>
      </c>
      <c r="N430" s="17"/>
      <c r="O430" s="196"/>
      <c r="P430" s="15">
        <v>24.5</v>
      </c>
      <c r="Q430" s="21">
        <v>0.2</v>
      </c>
      <c r="R430" s="36">
        <v>95</v>
      </c>
      <c r="S430" s="44">
        <v>27</v>
      </c>
      <c r="T430" s="47"/>
      <c r="U430" s="78">
        <v>1036.5</v>
      </c>
    </row>
    <row r="431" spans="1:64" ht="13.5" thickBot="1">
      <c r="A431" s="31">
        <v>31</v>
      </c>
      <c r="B431" s="196"/>
      <c r="C431" s="105"/>
      <c r="D431" s="109"/>
      <c r="E431" s="38"/>
      <c r="F431" s="45"/>
      <c r="G431" s="48"/>
      <c r="H431" s="42"/>
      <c r="I431" s="196"/>
      <c r="J431" s="16"/>
      <c r="K431" s="22"/>
      <c r="L431" s="38"/>
      <c r="M431" s="45"/>
      <c r="N431" s="18"/>
      <c r="O431" s="196"/>
      <c r="P431" s="16"/>
      <c r="Q431" s="22"/>
      <c r="R431" s="38"/>
      <c r="S431" s="45"/>
      <c r="T431" s="48"/>
      <c r="U431" s="80"/>
    </row>
    <row r="432" spans="1:64" s="111" customFormat="1">
      <c r="A432" s="207"/>
      <c r="B432" s="196"/>
      <c r="C432" s="93"/>
      <c r="D432" s="94"/>
      <c r="E432" s="187"/>
      <c r="F432" s="188"/>
      <c r="G432" s="99" t="s">
        <v>44</v>
      </c>
      <c r="H432" s="182"/>
      <c r="I432" s="196"/>
      <c r="J432" s="93"/>
      <c r="K432" s="94"/>
      <c r="L432" s="187"/>
      <c r="M432" s="188"/>
      <c r="N432" s="99" t="s">
        <v>44</v>
      </c>
      <c r="O432" s="196"/>
      <c r="P432" s="93"/>
      <c r="Q432" s="94"/>
      <c r="R432" s="187"/>
      <c r="S432" s="188"/>
      <c r="T432" s="99" t="s">
        <v>44</v>
      </c>
      <c r="U432" s="182"/>
      <c r="V432" s="4"/>
      <c r="W432" s="4"/>
      <c r="X432" s="4"/>
      <c r="Y432" s="4"/>
      <c r="Z432" s="4"/>
      <c r="AA432" s="4"/>
      <c r="AB432" s="4"/>
      <c r="AC432" s="4"/>
      <c r="AD432" s="4"/>
      <c r="AE432" s="4"/>
      <c r="AF432" s="4"/>
      <c r="AG432" s="4"/>
      <c r="AH432" s="4"/>
      <c r="AI432" s="4"/>
      <c r="AJ432" s="4"/>
      <c r="AK432" s="4"/>
      <c r="AL432" s="4"/>
      <c r="AM432" s="4"/>
      <c r="AN432" s="4"/>
      <c r="AO432" s="4"/>
      <c r="AP432" s="4"/>
      <c r="AQ432" s="4"/>
      <c r="AR432" s="4"/>
      <c r="AS432" s="4"/>
      <c r="AT432" s="4"/>
      <c r="AU432" s="4"/>
      <c r="AV432" s="4"/>
      <c r="AW432" s="4"/>
      <c r="AX432" s="4"/>
      <c r="AY432" s="4"/>
      <c r="AZ432" s="4"/>
      <c r="BA432" s="4"/>
      <c r="BB432" s="4"/>
      <c r="BC432" s="4"/>
      <c r="BD432" s="4"/>
      <c r="BE432" s="4"/>
      <c r="BF432" s="4"/>
      <c r="BG432" s="4"/>
      <c r="BH432" s="4"/>
      <c r="BI432" s="4"/>
      <c r="BJ432" s="4"/>
      <c r="BK432" s="4"/>
      <c r="BL432" s="4"/>
    </row>
    <row r="433" spans="1:64" s="111" customFormat="1">
      <c r="A433" s="208"/>
      <c r="B433" s="196"/>
      <c r="C433" s="185" t="s">
        <v>43</v>
      </c>
      <c r="D433" s="186"/>
      <c r="E433" s="189"/>
      <c r="F433" s="190"/>
      <c r="G433" s="100">
        <f>SUM(G401:G432)</f>
        <v>84.6</v>
      </c>
      <c r="H433" s="183"/>
      <c r="I433" s="196"/>
      <c r="J433" s="193" t="s">
        <v>43</v>
      </c>
      <c r="K433" s="194"/>
      <c r="L433" s="189"/>
      <c r="M433" s="190"/>
      <c r="N433" s="100">
        <f>SUM(N401:N432)</f>
        <v>62</v>
      </c>
      <c r="O433" s="196"/>
      <c r="P433" s="193" t="s">
        <v>43</v>
      </c>
      <c r="Q433" s="194"/>
      <c r="R433" s="189"/>
      <c r="S433" s="190"/>
      <c r="T433" s="100">
        <f>SUM(T401:T432)</f>
        <v>77.699999999999989</v>
      </c>
      <c r="U433" s="183"/>
      <c r="V433" s="4"/>
      <c r="W433" s="4"/>
      <c r="X433" s="4"/>
      <c r="Y433" s="4"/>
      <c r="Z433" s="4"/>
      <c r="AA433" s="4"/>
      <c r="AB433" s="4"/>
      <c r="AC433" s="4"/>
      <c r="AD433" s="4"/>
      <c r="AE433" s="4"/>
      <c r="AF433" s="4"/>
      <c r="AG433" s="4"/>
      <c r="AH433" s="4"/>
      <c r="AI433" s="4"/>
      <c r="AJ433" s="4"/>
      <c r="AK433" s="4"/>
      <c r="AL433" s="4"/>
      <c r="AM433" s="4"/>
      <c r="AN433" s="4"/>
      <c r="AO433" s="4"/>
      <c r="AP433" s="4"/>
      <c r="AQ433" s="4"/>
      <c r="AR433" s="4"/>
      <c r="AS433" s="4"/>
      <c r="AT433" s="4"/>
      <c r="AU433" s="4"/>
      <c r="AV433" s="4"/>
      <c r="AW433" s="4"/>
      <c r="AX433" s="4"/>
      <c r="AY433" s="4"/>
      <c r="AZ433" s="4"/>
      <c r="BA433" s="4"/>
      <c r="BB433" s="4"/>
      <c r="BC433" s="4"/>
      <c r="BD433" s="4"/>
      <c r="BE433" s="4"/>
      <c r="BF433" s="4"/>
      <c r="BG433" s="4"/>
      <c r="BH433" s="4"/>
      <c r="BI433" s="4"/>
      <c r="BJ433" s="4"/>
      <c r="BK433" s="4"/>
      <c r="BL433" s="4"/>
    </row>
    <row r="434" spans="1:64" s="111" customFormat="1">
      <c r="A434" s="208"/>
      <c r="B434" s="196"/>
      <c r="C434" s="169">
        <f>AVERAGE(C401:C431)</f>
        <v>18.783333333333335</v>
      </c>
      <c r="D434" s="170">
        <f>AVERAGE(D401:D431)</f>
        <v>8.2758620689655178</v>
      </c>
      <c r="E434" s="189"/>
      <c r="F434" s="190"/>
      <c r="G434" s="92" t="s">
        <v>45</v>
      </c>
      <c r="H434" s="183"/>
      <c r="I434" s="196"/>
      <c r="J434" s="169">
        <f>AVERAGE(J401:J431)</f>
        <v>20.8</v>
      </c>
      <c r="K434" s="170">
        <f>AVERAGE(K401:K431)</f>
        <v>7.6</v>
      </c>
      <c r="L434" s="189"/>
      <c r="M434" s="190"/>
      <c r="N434" s="92" t="s">
        <v>45</v>
      </c>
      <c r="O434" s="196"/>
      <c r="P434" s="169">
        <f>AVERAGE(P401:P431)</f>
        <v>23.913333333333341</v>
      </c>
      <c r="Q434" s="170">
        <f>AVERAGE(Q401:Q431)</f>
        <v>4.9655172413793096</v>
      </c>
      <c r="R434" s="189"/>
      <c r="S434" s="190"/>
      <c r="T434" s="92" t="s">
        <v>45</v>
      </c>
      <c r="U434" s="183"/>
      <c r="V434" s="4"/>
      <c r="W434" s="4"/>
      <c r="X434" s="4"/>
      <c r="Y434" s="4"/>
      <c r="Z434" s="4"/>
      <c r="AA434" s="4"/>
      <c r="AB434" s="4"/>
      <c r="AC434" s="4"/>
      <c r="AD434" s="4"/>
      <c r="AE434" s="4"/>
      <c r="AF434" s="4"/>
      <c r="AG434" s="4"/>
      <c r="AH434" s="4"/>
      <c r="AI434" s="4"/>
      <c r="AJ434" s="4"/>
      <c r="AK434" s="4"/>
      <c r="AL434" s="4"/>
      <c r="AM434" s="4"/>
      <c r="AN434" s="4"/>
      <c r="AO434" s="4"/>
      <c r="AP434" s="4"/>
      <c r="AQ434" s="4"/>
      <c r="AR434" s="4"/>
      <c r="AS434" s="4"/>
      <c r="AT434" s="4"/>
      <c r="AU434" s="4"/>
      <c r="AV434" s="4"/>
      <c r="AW434" s="4"/>
      <c r="AX434" s="4"/>
      <c r="AY434" s="4"/>
      <c r="AZ434" s="4"/>
      <c r="BA434" s="4"/>
      <c r="BB434" s="4"/>
      <c r="BC434" s="4"/>
      <c r="BD434" s="4"/>
      <c r="BE434" s="4"/>
      <c r="BF434" s="4"/>
      <c r="BG434" s="4"/>
      <c r="BH434" s="4"/>
      <c r="BI434" s="4"/>
      <c r="BJ434" s="4"/>
      <c r="BK434" s="4"/>
      <c r="BL434" s="4"/>
    </row>
    <row r="435" spans="1:64" s="111" customFormat="1" ht="13.5" thickBot="1">
      <c r="A435" s="209"/>
      <c r="B435" s="197"/>
      <c r="C435" s="90"/>
      <c r="D435" s="91"/>
      <c r="E435" s="191"/>
      <c r="F435" s="192"/>
      <c r="G435" s="103">
        <f>COUNT(G401:G431)</f>
        <v>3</v>
      </c>
      <c r="H435" s="184"/>
      <c r="I435" s="197"/>
      <c r="J435" s="90"/>
      <c r="K435" s="91"/>
      <c r="L435" s="191"/>
      <c r="M435" s="192"/>
      <c r="N435" s="103">
        <f>COUNT(N401:N431)</f>
        <v>2</v>
      </c>
      <c r="O435" s="197"/>
      <c r="P435" s="90"/>
      <c r="Q435" s="91"/>
      <c r="R435" s="191"/>
      <c r="S435" s="192"/>
      <c r="T435" s="103">
        <f>COUNT(T401:T431)</f>
        <v>7</v>
      </c>
      <c r="U435" s="184"/>
      <c r="V435" s="4"/>
      <c r="W435" s="4"/>
      <c r="X435" s="4"/>
      <c r="Y435" s="4"/>
      <c r="Z435" s="4"/>
      <c r="AA435" s="4"/>
      <c r="AB435" s="4"/>
      <c r="AC435" s="4"/>
      <c r="AD435" s="4"/>
      <c r="AE435" s="4"/>
      <c r="AF435" s="4"/>
      <c r="AG435" s="4"/>
      <c r="AH435" s="4"/>
      <c r="AI435" s="4"/>
      <c r="AJ435" s="4"/>
      <c r="AK435" s="4"/>
      <c r="AL435" s="4"/>
      <c r="AM435" s="4"/>
      <c r="AN435" s="4"/>
      <c r="AO435" s="4"/>
      <c r="AP435" s="4"/>
      <c r="AQ435" s="4"/>
      <c r="AR435" s="4"/>
      <c r="AS435" s="4"/>
      <c r="AT435" s="4"/>
      <c r="AU435" s="4"/>
      <c r="AV435" s="4"/>
      <c r="AW435" s="4"/>
      <c r="AX435" s="4"/>
      <c r="AY435" s="4"/>
      <c r="AZ435" s="4"/>
      <c r="BA435" s="4"/>
      <c r="BB435" s="4"/>
      <c r="BC435" s="4"/>
      <c r="BD435" s="4"/>
      <c r="BE435" s="4"/>
      <c r="BF435" s="4"/>
      <c r="BG435" s="4"/>
      <c r="BH435" s="4"/>
      <c r="BI435" s="4"/>
      <c r="BJ435" s="4"/>
      <c r="BK435" s="4"/>
      <c r="BL435" s="4"/>
    </row>
    <row r="436" spans="1:64" ht="54.95" customHeight="1" thickBot="1"/>
    <row r="437" spans="1:64" ht="24" customHeight="1" thickBot="1">
      <c r="A437" s="220" t="s">
        <v>41</v>
      </c>
      <c r="B437" s="221"/>
      <c r="C437" s="221"/>
      <c r="D437" s="221"/>
      <c r="E437" s="221"/>
      <c r="F437" s="221"/>
      <c r="G437" s="221"/>
      <c r="H437" s="221"/>
      <c r="I437" s="221"/>
      <c r="J437" s="221"/>
      <c r="K437" s="221"/>
      <c r="L437" s="221"/>
      <c r="M437" s="221"/>
      <c r="N437" s="221"/>
      <c r="O437" s="221"/>
      <c r="P437" s="221"/>
      <c r="Q437" s="221"/>
      <c r="R437" s="221"/>
      <c r="S437" s="221"/>
      <c r="T437" s="221"/>
      <c r="U437" s="222"/>
    </row>
    <row r="438" spans="1:64" ht="32.25" customHeight="1" thickBot="1">
      <c r="A438" s="218" t="s">
        <v>0</v>
      </c>
      <c r="B438" s="195" t="s">
        <v>26</v>
      </c>
      <c r="C438" s="223" t="s">
        <v>1</v>
      </c>
      <c r="D438" s="211"/>
      <c r="E438" s="200" t="s">
        <v>2</v>
      </c>
      <c r="F438" s="199"/>
      <c r="G438" s="28" t="s">
        <v>3</v>
      </c>
      <c r="H438" s="29" t="s">
        <v>28</v>
      </c>
      <c r="I438" s="195" t="s">
        <v>24</v>
      </c>
      <c r="J438" s="200" t="s">
        <v>1</v>
      </c>
      <c r="K438" s="199"/>
      <c r="L438" s="200" t="s">
        <v>2</v>
      </c>
      <c r="M438" s="199"/>
      <c r="N438" s="28" t="s">
        <v>3</v>
      </c>
      <c r="O438" s="195" t="s">
        <v>25</v>
      </c>
      <c r="P438" s="198" t="s">
        <v>1</v>
      </c>
      <c r="Q438" s="199"/>
      <c r="R438" s="198" t="s">
        <v>2</v>
      </c>
      <c r="S438" s="199"/>
      <c r="T438" s="28" t="s">
        <v>3</v>
      </c>
      <c r="U438" s="28" t="s">
        <v>27</v>
      </c>
      <c r="V438" s="5"/>
    </row>
    <row r="439" spans="1:64" ht="13.5" customHeight="1" thickBot="1">
      <c r="A439" s="219"/>
      <c r="B439" s="196"/>
      <c r="C439" s="135" t="s">
        <v>4</v>
      </c>
      <c r="D439" s="136" t="s">
        <v>5</v>
      </c>
      <c r="E439" s="52" t="s">
        <v>6</v>
      </c>
      <c r="F439" s="57" t="s">
        <v>7</v>
      </c>
      <c r="G439" s="64" t="s">
        <v>8</v>
      </c>
      <c r="H439" s="27" t="s">
        <v>9</v>
      </c>
      <c r="I439" s="196"/>
      <c r="J439" s="25" t="s">
        <v>4</v>
      </c>
      <c r="K439" s="53" t="s">
        <v>5</v>
      </c>
      <c r="L439" s="25" t="s">
        <v>6</v>
      </c>
      <c r="M439" s="26" t="s">
        <v>7</v>
      </c>
      <c r="N439" s="27" t="s">
        <v>8</v>
      </c>
      <c r="O439" s="196"/>
      <c r="P439" s="52" t="s">
        <v>4</v>
      </c>
      <c r="Q439" s="55" t="s">
        <v>5</v>
      </c>
      <c r="R439" s="52" t="s">
        <v>6</v>
      </c>
      <c r="S439" s="57" t="s">
        <v>7</v>
      </c>
      <c r="T439" s="54" t="s">
        <v>8</v>
      </c>
      <c r="U439" s="54" t="s">
        <v>11</v>
      </c>
      <c r="V439" s="2"/>
    </row>
    <row r="440" spans="1:64">
      <c r="A440" s="30">
        <v>1</v>
      </c>
      <c r="B440" s="196"/>
      <c r="C440" s="95">
        <v>17</v>
      </c>
      <c r="D440" s="107">
        <v>5</v>
      </c>
      <c r="E440" s="34">
        <v>78</v>
      </c>
      <c r="F440" s="51">
        <v>32</v>
      </c>
      <c r="G440" s="46"/>
      <c r="H440" s="49">
        <v>6.5</v>
      </c>
      <c r="I440" s="196"/>
      <c r="J440" s="15">
        <v>19</v>
      </c>
      <c r="K440" s="21">
        <v>4</v>
      </c>
      <c r="L440" s="36">
        <v>92</v>
      </c>
      <c r="M440" s="44">
        <v>29</v>
      </c>
      <c r="N440" s="17"/>
      <c r="O440" s="196"/>
      <c r="P440" s="32">
        <v>25.2</v>
      </c>
      <c r="Q440" s="157">
        <v>0.5</v>
      </c>
      <c r="R440" s="67">
        <v>98</v>
      </c>
      <c r="S440" s="44">
        <v>29</v>
      </c>
      <c r="T440" s="33"/>
      <c r="U440" s="179">
        <v>1034.3</v>
      </c>
      <c r="V440" s="2"/>
      <c r="Y440" s="154"/>
    </row>
    <row r="441" spans="1:64">
      <c r="A441" s="20">
        <v>2</v>
      </c>
      <c r="B441" s="196"/>
      <c r="C441" s="97">
        <v>15</v>
      </c>
      <c r="D441" s="108">
        <v>6</v>
      </c>
      <c r="E441" s="36">
        <v>79</v>
      </c>
      <c r="F441" s="44">
        <v>34</v>
      </c>
      <c r="G441" s="47"/>
      <c r="H441" s="41">
        <v>6.5</v>
      </c>
      <c r="I441" s="196"/>
      <c r="J441" s="15">
        <v>16</v>
      </c>
      <c r="K441" s="21">
        <v>4</v>
      </c>
      <c r="L441" s="36">
        <v>90</v>
      </c>
      <c r="M441" s="44">
        <v>32</v>
      </c>
      <c r="N441" s="17"/>
      <c r="O441" s="196"/>
      <c r="P441" s="15">
        <v>18.600000000000001</v>
      </c>
      <c r="Q441" s="158">
        <v>0.1</v>
      </c>
      <c r="R441" s="67">
        <v>96</v>
      </c>
      <c r="S441" s="44">
        <v>36</v>
      </c>
      <c r="T441" s="17"/>
      <c r="U441" s="179">
        <v>1031.4000000000001</v>
      </c>
      <c r="V441" s="2"/>
      <c r="Y441" s="154"/>
    </row>
    <row r="442" spans="1:64">
      <c r="A442" s="20">
        <v>3</v>
      </c>
      <c r="B442" s="196"/>
      <c r="C442" s="97">
        <v>15.5</v>
      </c>
      <c r="D442" s="108">
        <v>4</v>
      </c>
      <c r="E442" s="36">
        <v>85</v>
      </c>
      <c r="F442" s="44">
        <v>43</v>
      </c>
      <c r="G442" s="47"/>
      <c r="H442" s="41">
        <v>7</v>
      </c>
      <c r="I442" s="196"/>
      <c r="J442" s="15">
        <v>17</v>
      </c>
      <c r="K442" s="21">
        <v>4</v>
      </c>
      <c r="L442" s="36">
        <v>92</v>
      </c>
      <c r="M442" s="44">
        <v>48</v>
      </c>
      <c r="N442" s="17"/>
      <c r="O442" s="196"/>
      <c r="P442" s="15">
        <v>20.6</v>
      </c>
      <c r="Q442" s="158">
        <v>0</v>
      </c>
      <c r="R442" s="67">
        <v>98</v>
      </c>
      <c r="S442" s="44">
        <v>48</v>
      </c>
      <c r="T442" s="17"/>
      <c r="U442" s="179">
        <v>1032.3</v>
      </c>
      <c r="V442" s="2"/>
      <c r="Y442" s="154"/>
    </row>
    <row r="443" spans="1:64">
      <c r="A443" s="20">
        <v>4</v>
      </c>
      <c r="B443" s="196"/>
      <c r="C443" s="97">
        <v>16</v>
      </c>
      <c r="D443" s="108">
        <v>3.5</v>
      </c>
      <c r="E443" s="36">
        <v>83</v>
      </c>
      <c r="F443" s="44">
        <v>37</v>
      </c>
      <c r="G443" s="47"/>
      <c r="H443" s="41">
        <v>6</v>
      </c>
      <c r="I443" s="196"/>
      <c r="J443" s="15">
        <v>19</v>
      </c>
      <c r="K443" s="21">
        <v>4</v>
      </c>
      <c r="L443" s="36">
        <v>92</v>
      </c>
      <c r="M443" s="44">
        <v>39</v>
      </c>
      <c r="N443" s="17"/>
      <c r="O443" s="196"/>
      <c r="P443" s="15">
        <v>21.5</v>
      </c>
      <c r="Q443" s="158">
        <v>1.7</v>
      </c>
      <c r="R443" s="67">
        <v>99</v>
      </c>
      <c r="S443" s="44">
        <v>38</v>
      </c>
      <c r="T443" s="17"/>
      <c r="U443" s="179">
        <v>1035.0999999999999</v>
      </c>
      <c r="V443" s="2"/>
      <c r="Y443" s="154"/>
    </row>
    <row r="444" spans="1:64">
      <c r="A444" s="20">
        <v>5</v>
      </c>
      <c r="B444" s="196"/>
      <c r="C444" s="97">
        <v>14.5</v>
      </c>
      <c r="D444" s="108">
        <v>6</v>
      </c>
      <c r="E444" s="36">
        <v>82</v>
      </c>
      <c r="F444" s="44">
        <v>49</v>
      </c>
      <c r="G444" s="47"/>
      <c r="H444" s="41">
        <v>10</v>
      </c>
      <c r="I444" s="196"/>
      <c r="J444" s="15">
        <v>17</v>
      </c>
      <c r="K444" s="21">
        <v>7</v>
      </c>
      <c r="L444" s="36">
        <v>93</v>
      </c>
      <c r="M444" s="44">
        <v>60</v>
      </c>
      <c r="N444" s="17"/>
      <c r="O444" s="196"/>
      <c r="P444" s="15">
        <v>17.399999999999999</v>
      </c>
      <c r="Q444" s="158">
        <v>4.2</v>
      </c>
      <c r="R444" s="67">
        <v>96</v>
      </c>
      <c r="S444" s="44">
        <v>54</v>
      </c>
      <c r="T444" s="17"/>
      <c r="U444" s="179">
        <v>1035.3</v>
      </c>
      <c r="V444" s="2"/>
      <c r="Y444" s="154"/>
    </row>
    <row r="445" spans="1:64">
      <c r="A445" s="20">
        <v>6</v>
      </c>
      <c r="B445" s="196"/>
      <c r="C445" s="97">
        <v>15</v>
      </c>
      <c r="D445" s="108">
        <v>7</v>
      </c>
      <c r="E445" s="36">
        <v>81</v>
      </c>
      <c r="F445" s="44">
        <v>50</v>
      </c>
      <c r="G445" s="47"/>
      <c r="H445" s="41">
        <v>9</v>
      </c>
      <c r="I445" s="196"/>
      <c r="J445" s="15">
        <v>16</v>
      </c>
      <c r="K445" s="21">
        <v>6</v>
      </c>
      <c r="L445" s="36">
        <v>94</v>
      </c>
      <c r="M445" s="44">
        <v>56</v>
      </c>
      <c r="N445" s="17"/>
      <c r="O445" s="196"/>
      <c r="P445" s="15">
        <v>19.5</v>
      </c>
      <c r="Q445" s="158">
        <v>3.8</v>
      </c>
      <c r="R445" s="67">
        <v>99</v>
      </c>
      <c r="S445" s="44">
        <v>54</v>
      </c>
      <c r="T445" s="17"/>
      <c r="U445" s="179">
        <v>1032.8</v>
      </c>
      <c r="V445" s="2"/>
      <c r="Y445" s="154"/>
    </row>
    <row r="446" spans="1:64">
      <c r="A446" s="20">
        <v>7</v>
      </c>
      <c r="B446" s="196"/>
      <c r="C446" s="97">
        <v>14.5</v>
      </c>
      <c r="D446" s="108">
        <v>9.5</v>
      </c>
      <c r="E446" s="36">
        <v>83</v>
      </c>
      <c r="F446" s="44">
        <v>60</v>
      </c>
      <c r="G446" s="47"/>
      <c r="H446" s="41">
        <v>11.5</v>
      </c>
      <c r="I446" s="196"/>
      <c r="J446" s="15">
        <v>16</v>
      </c>
      <c r="K446" s="21">
        <v>10</v>
      </c>
      <c r="L446" s="36">
        <v>92</v>
      </c>
      <c r="M446" s="44">
        <v>75</v>
      </c>
      <c r="N446" s="17">
        <v>0.5</v>
      </c>
      <c r="O446" s="196"/>
      <c r="P446" s="15">
        <v>16.2</v>
      </c>
      <c r="Q446" s="158">
        <v>6.8</v>
      </c>
      <c r="R446" s="67">
        <v>98</v>
      </c>
      <c r="S446" s="44">
        <v>72</v>
      </c>
      <c r="T446" s="17">
        <v>0.3</v>
      </c>
      <c r="U446" s="179">
        <v>1032.3</v>
      </c>
      <c r="V446" s="2"/>
      <c r="W446"/>
      <c r="BF446"/>
      <c r="BG446"/>
      <c r="BH446"/>
      <c r="BI446"/>
      <c r="BJ446"/>
      <c r="BK446"/>
      <c r="BL446"/>
    </row>
    <row r="447" spans="1:64">
      <c r="A447" s="20">
        <v>8</v>
      </c>
      <c r="B447" s="196"/>
      <c r="C447" s="97">
        <v>17.5</v>
      </c>
      <c r="D447" s="108">
        <v>10</v>
      </c>
      <c r="E447" s="36">
        <v>81</v>
      </c>
      <c r="F447" s="44">
        <v>47</v>
      </c>
      <c r="G447" s="47"/>
      <c r="H447" s="41">
        <v>13</v>
      </c>
      <c r="I447" s="196"/>
      <c r="J447" s="15">
        <v>18</v>
      </c>
      <c r="K447" s="21">
        <v>0</v>
      </c>
      <c r="L447" s="36">
        <v>93</v>
      </c>
      <c r="M447" s="44">
        <v>55</v>
      </c>
      <c r="N447" s="17"/>
      <c r="O447" s="196"/>
      <c r="P447" s="15">
        <v>22.5</v>
      </c>
      <c r="Q447" s="158">
        <v>7</v>
      </c>
      <c r="R447" s="67">
        <v>97</v>
      </c>
      <c r="S447" s="44">
        <v>45</v>
      </c>
      <c r="T447" s="17">
        <v>0.3</v>
      </c>
      <c r="U447" s="179">
        <v>1035.3</v>
      </c>
      <c r="V447" s="2"/>
      <c r="W447"/>
      <c r="BF447"/>
      <c r="BG447"/>
      <c r="BH447"/>
      <c r="BI447"/>
      <c r="BJ447"/>
      <c r="BK447"/>
      <c r="BL447"/>
    </row>
    <row r="448" spans="1:64">
      <c r="A448" s="20">
        <v>9</v>
      </c>
      <c r="B448" s="196"/>
      <c r="C448" s="97">
        <v>17</v>
      </c>
      <c r="D448" s="108">
        <v>8.5</v>
      </c>
      <c r="E448" s="36">
        <v>81</v>
      </c>
      <c r="F448" s="44">
        <v>43</v>
      </c>
      <c r="G448" s="47"/>
      <c r="H448" s="41">
        <v>9.5</v>
      </c>
      <c r="I448" s="196"/>
      <c r="J448" s="15">
        <v>19</v>
      </c>
      <c r="K448" s="21">
        <v>8</v>
      </c>
      <c r="L448" s="36">
        <v>92</v>
      </c>
      <c r="M448" s="44">
        <v>48</v>
      </c>
      <c r="N448" s="17"/>
      <c r="O448" s="196"/>
      <c r="P448" s="15">
        <v>23.8</v>
      </c>
      <c r="Q448" s="158">
        <v>4.5999999999999996</v>
      </c>
      <c r="R448" s="67">
        <v>99</v>
      </c>
      <c r="S448" s="44">
        <v>40</v>
      </c>
      <c r="T448" s="17"/>
      <c r="U448" s="179">
        <v>1037.0999999999999</v>
      </c>
      <c r="V448" s="2"/>
      <c r="W448"/>
      <c r="BF448"/>
      <c r="BG448"/>
      <c r="BH448"/>
      <c r="BI448"/>
      <c r="BJ448"/>
      <c r="BK448"/>
      <c r="BL448"/>
    </row>
    <row r="449" spans="1:64">
      <c r="A449" s="20">
        <v>10</v>
      </c>
      <c r="B449" s="196"/>
      <c r="C449" s="97">
        <v>15</v>
      </c>
      <c r="D449" s="108">
        <v>5.5</v>
      </c>
      <c r="E449" s="36">
        <v>83</v>
      </c>
      <c r="F449" s="44">
        <v>50</v>
      </c>
      <c r="G449" s="47"/>
      <c r="H449" s="41">
        <v>12.5</v>
      </c>
      <c r="I449" s="196"/>
      <c r="J449" s="15">
        <v>15</v>
      </c>
      <c r="K449" s="21">
        <v>5</v>
      </c>
      <c r="L449" s="36">
        <v>93</v>
      </c>
      <c r="M449" s="44">
        <v>57</v>
      </c>
      <c r="N449" s="17"/>
      <c r="O449" s="196"/>
      <c r="P449" s="15">
        <v>20.5</v>
      </c>
      <c r="Q449" s="158">
        <v>2.5</v>
      </c>
      <c r="R449" s="67">
        <v>99</v>
      </c>
      <c r="S449" s="44">
        <v>51</v>
      </c>
      <c r="T449" s="17">
        <v>0.3</v>
      </c>
      <c r="U449" s="179">
        <v>1036.2</v>
      </c>
      <c r="V449" s="2"/>
      <c r="W449" s="168"/>
      <c r="X449" s="167"/>
      <c r="Y449" s="153"/>
      <c r="Z449" s="153"/>
      <c r="AA449" s="154"/>
      <c r="AB449" s="153"/>
      <c r="AC449" s="153"/>
      <c r="BF449"/>
      <c r="BG449"/>
      <c r="BH449"/>
      <c r="BI449"/>
      <c r="BJ449"/>
      <c r="BK449"/>
      <c r="BL449"/>
    </row>
    <row r="450" spans="1:64">
      <c r="A450" s="20">
        <v>11</v>
      </c>
      <c r="B450" s="196"/>
      <c r="C450" s="97">
        <v>15</v>
      </c>
      <c r="D450" s="108">
        <v>6</v>
      </c>
      <c r="E450" s="36">
        <v>82</v>
      </c>
      <c r="F450" s="44">
        <v>34</v>
      </c>
      <c r="G450" s="47"/>
      <c r="H450" s="41">
        <v>12.5</v>
      </c>
      <c r="I450" s="196"/>
      <c r="J450" s="15">
        <v>16</v>
      </c>
      <c r="K450" s="21">
        <v>4</v>
      </c>
      <c r="L450" s="36">
        <v>93</v>
      </c>
      <c r="M450" s="44">
        <v>39</v>
      </c>
      <c r="N450" s="17"/>
      <c r="O450" s="196"/>
      <c r="P450" s="15">
        <v>21.3</v>
      </c>
      <c r="Q450" s="158">
        <v>3.3</v>
      </c>
      <c r="R450" s="67">
        <v>99</v>
      </c>
      <c r="S450" s="44">
        <v>36</v>
      </c>
      <c r="T450" s="17"/>
      <c r="U450" s="179">
        <v>1035.9000000000001</v>
      </c>
      <c r="V450" s="2"/>
      <c r="W450"/>
      <c r="X450" s="167"/>
      <c r="Y450" s="153"/>
      <c r="Z450" s="153"/>
      <c r="AA450" s="154"/>
      <c r="AB450" s="153"/>
      <c r="AC450" s="153"/>
      <c r="BF450"/>
      <c r="BG450"/>
      <c r="BH450"/>
      <c r="BI450"/>
      <c r="BJ450"/>
      <c r="BK450"/>
      <c r="BL450"/>
    </row>
    <row r="451" spans="1:64" ht="25.5">
      <c r="A451" s="20">
        <v>12</v>
      </c>
      <c r="B451" s="196"/>
      <c r="C451" s="97">
        <v>14.5</v>
      </c>
      <c r="D451" s="108">
        <v>5</v>
      </c>
      <c r="E451" s="36">
        <v>82</v>
      </c>
      <c r="F451" s="44">
        <v>43</v>
      </c>
      <c r="G451" s="47"/>
      <c r="H451" s="41">
        <v>6.5</v>
      </c>
      <c r="I451" s="196"/>
      <c r="J451" s="15">
        <v>16</v>
      </c>
      <c r="K451" s="21">
        <v>2</v>
      </c>
      <c r="L451" s="36">
        <v>94</v>
      </c>
      <c r="M451" s="44">
        <v>35</v>
      </c>
      <c r="N451" s="17"/>
      <c r="O451" s="196"/>
      <c r="P451" s="15"/>
      <c r="Q451" s="158"/>
      <c r="R451" s="67"/>
      <c r="S451" s="44"/>
      <c r="T451" s="17"/>
      <c r="U451" s="179"/>
      <c r="V451" s="2"/>
      <c r="W451"/>
      <c r="X451" s="167"/>
      <c r="Y451" s="153"/>
      <c r="Z451" s="153"/>
      <c r="AA451" s="154"/>
      <c r="AB451" s="153"/>
      <c r="AC451" s="153"/>
      <c r="AD451" s="173"/>
      <c r="BF451"/>
      <c r="BG451"/>
      <c r="BH451"/>
      <c r="BI451"/>
      <c r="BJ451"/>
      <c r="BK451"/>
      <c r="BL451"/>
    </row>
    <row r="452" spans="1:64">
      <c r="A452" s="20">
        <v>13</v>
      </c>
      <c r="B452" s="196"/>
      <c r="C452" s="97">
        <v>15</v>
      </c>
      <c r="D452" s="108">
        <v>5</v>
      </c>
      <c r="E452" s="36">
        <v>83</v>
      </c>
      <c r="F452" s="44">
        <v>50</v>
      </c>
      <c r="G452" s="47"/>
      <c r="H452" s="41">
        <v>6</v>
      </c>
      <c r="I452" s="196"/>
      <c r="J452" s="15">
        <v>16</v>
      </c>
      <c r="K452" s="21">
        <v>4</v>
      </c>
      <c r="L452" s="36">
        <v>94</v>
      </c>
      <c r="M452" s="44">
        <v>34</v>
      </c>
      <c r="N452" s="17"/>
      <c r="O452" s="196"/>
      <c r="P452" s="15">
        <v>21.3</v>
      </c>
      <c r="Q452" s="158">
        <v>0.8</v>
      </c>
      <c r="R452" s="67">
        <v>99</v>
      </c>
      <c r="S452" s="44">
        <v>34</v>
      </c>
      <c r="T452" s="17"/>
      <c r="U452" s="180">
        <v>1026</v>
      </c>
      <c r="V452" s="2"/>
      <c r="W452"/>
      <c r="X452" s="167"/>
      <c r="Y452" s="153"/>
      <c r="Z452" s="153"/>
      <c r="AA452" s="154"/>
      <c r="AB452" s="153"/>
      <c r="AC452" s="153"/>
      <c r="AD452"/>
      <c r="AE452"/>
      <c r="AF452"/>
      <c r="BF452"/>
      <c r="BG452"/>
      <c r="BH452"/>
      <c r="BI452"/>
      <c r="BJ452"/>
      <c r="BK452"/>
      <c r="BL452"/>
    </row>
    <row r="453" spans="1:64">
      <c r="A453" s="20">
        <v>14</v>
      </c>
      <c r="B453" s="196"/>
      <c r="C453" s="97">
        <v>13.5</v>
      </c>
      <c r="D453" s="108">
        <v>3.5</v>
      </c>
      <c r="E453" s="36">
        <v>80</v>
      </c>
      <c r="F453" s="44">
        <v>44</v>
      </c>
      <c r="G453" s="47"/>
      <c r="H453" s="41">
        <v>5</v>
      </c>
      <c r="I453" s="196"/>
      <c r="J453" s="15">
        <v>15</v>
      </c>
      <c r="K453" s="21">
        <v>2</v>
      </c>
      <c r="L453" s="36">
        <v>94</v>
      </c>
      <c r="M453" s="44">
        <v>46</v>
      </c>
      <c r="N453" s="17"/>
      <c r="O453" s="196"/>
      <c r="P453" s="15">
        <v>13.5</v>
      </c>
      <c r="Q453" s="158">
        <v>5</v>
      </c>
      <c r="R453" s="178">
        <v>99</v>
      </c>
      <c r="S453" s="176">
        <v>65</v>
      </c>
      <c r="T453" s="17"/>
      <c r="U453" s="181">
        <v>984</v>
      </c>
      <c r="V453" s="2"/>
      <c r="X453" s="167"/>
      <c r="Y453" s="153"/>
      <c r="Z453" s="153"/>
      <c r="AA453" s="154"/>
      <c r="AB453" s="153"/>
      <c r="AC453" s="153"/>
      <c r="AD453"/>
      <c r="AE453"/>
      <c r="AF453"/>
      <c r="BF453"/>
      <c r="BG453"/>
      <c r="BH453"/>
      <c r="BI453"/>
      <c r="BJ453"/>
      <c r="BK453"/>
      <c r="BL453"/>
    </row>
    <row r="454" spans="1:64">
      <c r="A454" s="20">
        <v>15</v>
      </c>
      <c r="B454" s="196"/>
      <c r="C454" s="97">
        <v>12</v>
      </c>
      <c r="D454" s="108">
        <v>4.5</v>
      </c>
      <c r="E454" s="36">
        <v>80</v>
      </c>
      <c r="F454" s="44">
        <v>38</v>
      </c>
      <c r="G454" s="47"/>
      <c r="H454" s="41">
        <v>9.5</v>
      </c>
      <c r="I454" s="196"/>
      <c r="J454" s="15">
        <v>18</v>
      </c>
      <c r="K454" s="21">
        <v>4</v>
      </c>
      <c r="L454" s="36">
        <v>93</v>
      </c>
      <c r="M454" s="44">
        <v>38</v>
      </c>
      <c r="N454" s="17"/>
      <c r="O454" s="196"/>
      <c r="P454" s="15">
        <v>17</v>
      </c>
      <c r="Q454" s="158">
        <v>8</v>
      </c>
      <c r="R454" s="178">
        <v>99</v>
      </c>
      <c r="S454" s="176">
        <v>55</v>
      </c>
      <c r="T454" s="17"/>
      <c r="U454" s="181">
        <v>988</v>
      </c>
      <c r="V454" s="2"/>
      <c r="X454" s="167"/>
      <c r="Y454" s="153"/>
      <c r="Z454" s="153"/>
      <c r="AA454" s="154"/>
      <c r="AB454" s="153"/>
      <c r="AC454" s="153"/>
      <c r="AD454"/>
      <c r="AE454"/>
      <c r="AF454"/>
    </row>
    <row r="455" spans="1:64">
      <c r="A455" s="20">
        <v>16</v>
      </c>
      <c r="B455" s="196"/>
      <c r="C455" s="97">
        <v>20.5</v>
      </c>
      <c r="D455" s="108">
        <v>8</v>
      </c>
      <c r="E455" s="36">
        <v>72</v>
      </c>
      <c r="F455" s="44">
        <v>28</v>
      </c>
      <c r="G455" s="47"/>
      <c r="H455" s="41">
        <v>10</v>
      </c>
      <c r="I455" s="196"/>
      <c r="J455" s="15">
        <v>23</v>
      </c>
      <c r="K455" s="21">
        <v>6</v>
      </c>
      <c r="L455" s="36">
        <v>93</v>
      </c>
      <c r="M455" s="44">
        <v>28</v>
      </c>
      <c r="N455" s="17"/>
      <c r="O455" s="196"/>
      <c r="P455" s="15">
        <v>20</v>
      </c>
      <c r="Q455" s="158">
        <v>7.5</v>
      </c>
      <c r="R455" s="178">
        <v>99</v>
      </c>
      <c r="S455" s="176">
        <v>40</v>
      </c>
      <c r="T455" s="17"/>
      <c r="U455" s="181">
        <v>994</v>
      </c>
      <c r="V455" s="2"/>
      <c r="X455" s="167"/>
      <c r="Y455" s="153"/>
      <c r="Z455" s="153"/>
      <c r="AA455" s="154"/>
      <c r="AB455" s="153"/>
      <c r="AC455" s="153"/>
      <c r="AD455" s="171"/>
      <c r="AE455"/>
      <c r="AF455"/>
    </row>
    <row r="456" spans="1:64">
      <c r="A456" s="20">
        <v>17</v>
      </c>
      <c r="B456" s="196"/>
      <c r="C456" s="97">
        <v>18</v>
      </c>
      <c r="D456" s="108">
        <v>9.5</v>
      </c>
      <c r="E456" s="36">
        <v>83</v>
      </c>
      <c r="F456" s="44">
        <v>40</v>
      </c>
      <c r="G456" s="47"/>
      <c r="H456" s="41">
        <v>10.5</v>
      </c>
      <c r="I456" s="196"/>
      <c r="J456" s="15">
        <v>20</v>
      </c>
      <c r="K456" s="21">
        <v>9</v>
      </c>
      <c r="L456" s="36">
        <v>86</v>
      </c>
      <c r="M456" s="44">
        <v>39</v>
      </c>
      <c r="N456" s="17"/>
      <c r="O456" s="196"/>
      <c r="P456" s="15">
        <v>19</v>
      </c>
      <c r="Q456" s="158">
        <v>4</v>
      </c>
      <c r="R456" s="178">
        <v>99</v>
      </c>
      <c r="S456" s="176">
        <v>50</v>
      </c>
      <c r="T456" s="17"/>
      <c r="U456" s="181">
        <v>992</v>
      </c>
      <c r="V456" s="2"/>
      <c r="X456" s="167"/>
      <c r="Y456" s="153"/>
      <c r="Z456" s="153"/>
      <c r="AA456" s="154"/>
      <c r="AB456" s="153"/>
      <c r="AC456" s="153"/>
      <c r="AD456" s="172"/>
      <c r="AE456"/>
      <c r="AF456"/>
    </row>
    <row r="457" spans="1:64">
      <c r="A457" s="20">
        <v>18</v>
      </c>
      <c r="B457" s="196"/>
      <c r="C457" s="97">
        <v>16</v>
      </c>
      <c r="D457" s="108">
        <v>6.5</v>
      </c>
      <c r="E457" s="36">
        <v>82</v>
      </c>
      <c r="F457" s="44">
        <v>48</v>
      </c>
      <c r="G457" s="47"/>
      <c r="H457" s="41">
        <v>7</v>
      </c>
      <c r="I457" s="196"/>
      <c r="J457" s="15">
        <v>18</v>
      </c>
      <c r="K457" s="21">
        <v>6</v>
      </c>
      <c r="L457" s="36">
        <v>92</v>
      </c>
      <c r="M457" s="44">
        <v>49</v>
      </c>
      <c r="N457" s="17"/>
      <c r="O457" s="196"/>
      <c r="P457" s="15">
        <v>16</v>
      </c>
      <c r="Q457" s="158">
        <v>5.5</v>
      </c>
      <c r="R457" s="178">
        <v>100</v>
      </c>
      <c r="S457" s="176">
        <v>80</v>
      </c>
      <c r="T457" s="17"/>
      <c r="U457" s="181">
        <v>991</v>
      </c>
      <c r="V457" s="2"/>
      <c r="X457" s="167"/>
      <c r="Y457" s="153"/>
      <c r="Z457" s="153"/>
      <c r="AA457" s="154"/>
      <c r="AB457" s="153"/>
      <c r="AC457" s="153"/>
      <c r="AD457"/>
      <c r="AE457"/>
      <c r="AF457"/>
    </row>
    <row r="458" spans="1:64">
      <c r="A458" s="20">
        <v>19</v>
      </c>
      <c r="B458" s="196"/>
      <c r="C458" s="97">
        <v>14</v>
      </c>
      <c r="D458" s="108">
        <v>6</v>
      </c>
      <c r="E458" s="36">
        <v>82</v>
      </c>
      <c r="F458" s="44">
        <v>56</v>
      </c>
      <c r="G458" s="47"/>
      <c r="H458" s="41">
        <v>6.5</v>
      </c>
      <c r="I458" s="196"/>
      <c r="J458" s="15">
        <v>16</v>
      </c>
      <c r="K458" s="21">
        <v>6</v>
      </c>
      <c r="L458" s="36">
        <v>93</v>
      </c>
      <c r="M458" s="44">
        <v>63</v>
      </c>
      <c r="N458" s="17"/>
      <c r="O458" s="196"/>
      <c r="P458" s="15">
        <v>14</v>
      </c>
      <c r="Q458" s="158">
        <v>8.5</v>
      </c>
      <c r="R458" s="178">
        <v>100</v>
      </c>
      <c r="S458" s="176">
        <v>85</v>
      </c>
      <c r="T458" s="17"/>
      <c r="U458" s="181">
        <v>989</v>
      </c>
      <c r="V458" s="2"/>
      <c r="X458" s="167"/>
      <c r="Y458" s="153"/>
      <c r="Z458" s="153"/>
      <c r="AA458" s="154"/>
      <c r="AB458" s="153"/>
      <c r="AC458" s="153"/>
      <c r="AD458" s="1"/>
      <c r="AE458" s="1"/>
      <c r="AF458" s="1"/>
    </row>
    <row r="459" spans="1:64">
      <c r="A459" s="20">
        <v>20</v>
      </c>
      <c r="B459" s="196"/>
      <c r="C459" s="97">
        <v>12</v>
      </c>
      <c r="D459" s="108">
        <v>6.5</v>
      </c>
      <c r="E459" s="36">
        <v>80</v>
      </c>
      <c r="F459" s="44">
        <v>65</v>
      </c>
      <c r="G459" s="47"/>
      <c r="H459" s="41"/>
      <c r="I459" s="196"/>
      <c r="J459" s="15">
        <v>12</v>
      </c>
      <c r="K459" s="21">
        <v>9</v>
      </c>
      <c r="L459" s="36">
        <v>90</v>
      </c>
      <c r="M459" s="44">
        <v>75</v>
      </c>
      <c r="N459" s="17"/>
      <c r="O459" s="196"/>
      <c r="P459" s="15">
        <v>10</v>
      </c>
      <c r="Q459" s="158"/>
      <c r="R459" s="178"/>
      <c r="S459" s="176">
        <v>80</v>
      </c>
      <c r="T459" s="17"/>
      <c r="U459" s="181">
        <v>989</v>
      </c>
      <c r="V459" s="2"/>
      <c r="X459" s="167"/>
      <c r="Y459" s="153"/>
      <c r="Z459" s="153"/>
      <c r="AA459" s="154"/>
      <c r="AB459" s="153"/>
      <c r="AC459" s="153"/>
      <c r="AD459" s="1"/>
      <c r="AE459" s="1"/>
      <c r="AF459" s="1"/>
    </row>
    <row r="460" spans="1:64">
      <c r="A460" s="20">
        <v>21</v>
      </c>
      <c r="B460" s="196"/>
      <c r="C460" s="97">
        <v>16</v>
      </c>
      <c r="D460" s="108">
        <v>10</v>
      </c>
      <c r="E460" s="36">
        <v>71</v>
      </c>
      <c r="F460" s="44">
        <v>45</v>
      </c>
      <c r="G460" s="47"/>
      <c r="H460" s="41">
        <v>12</v>
      </c>
      <c r="I460" s="196"/>
      <c r="J460" s="15">
        <v>19</v>
      </c>
      <c r="K460" s="21">
        <v>10</v>
      </c>
      <c r="L460" s="36">
        <v>89</v>
      </c>
      <c r="M460" s="44">
        <v>42</v>
      </c>
      <c r="N460" s="17"/>
      <c r="O460" s="196"/>
      <c r="P460" s="15">
        <v>20.100000000000001</v>
      </c>
      <c r="Q460" s="158">
        <v>5.6</v>
      </c>
      <c r="R460" s="178">
        <v>93</v>
      </c>
      <c r="S460" s="176">
        <v>45</v>
      </c>
      <c r="T460" s="17"/>
      <c r="U460" s="181">
        <v>1034.4000000000001</v>
      </c>
      <c r="V460" s="2"/>
      <c r="X460" s="167"/>
      <c r="Y460" s="153"/>
      <c r="Z460" s="153"/>
      <c r="AA460" s="154"/>
      <c r="AB460" s="153"/>
      <c r="AC460" s="153"/>
      <c r="AD460" s="3"/>
      <c r="AE460" s="3"/>
      <c r="AF460" s="3"/>
    </row>
    <row r="461" spans="1:64">
      <c r="A461" s="20">
        <v>22</v>
      </c>
      <c r="B461" s="196"/>
      <c r="C461" s="97">
        <v>15</v>
      </c>
      <c r="D461" s="108">
        <v>7</v>
      </c>
      <c r="E461" s="36">
        <v>83</v>
      </c>
      <c r="F461" s="44">
        <v>36</v>
      </c>
      <c r="G461" s="47"/>
      <c r="H461" s="41">
        <v>7.5</v>
      </c>
      <c r="I461" s="196"/>
      <c r="J461" s="15">
        <v>17</v>
      </c>
      <c r="K461" s="21">
        <v>6</v>
      </c>
      <c r="L461" s="36">
        <v>93</v>
      </c>
      <c r="M461" s="44">
        <v>40</v>
      </c>
      <c r="N461" s="17"/>
      <c r="O461" s="196"/>
      <c r="P461" s="15">
        <v>23.3</v>
      </c>
      <c r="Q461" s="158">
        <v>3.9</v>
      </c>
      <c r="R461" s="178">
        <v>97</v>
      </c>
      <c r="S461" s="176">
        <v>37</v>
      </c>
      <c r="T461" s="17"/>
      <c r="U461" s="181">
        <v>1034.5</v>
      </c>
      <c r="V461" s="2"/>
      <c r="X461" s="167"/>
      <c r="Y461" s="153"/>
      <c r="Z461" s="153"/>
      <c r="AA461" s="154"/>
      <c r="AB461" s="153"/>
      <c r="AC461" s="153"/>
      <c r="AD461" s="150"/>
      <c r="AE461" s="150"/>
      <c r="AF461" s="150"/>
    </row>
    <row r="462" spans="1:64">
      <c r="A462" s="20">
        <v>23</v>
      </c>
      <c r="B462" s="196"/>
      <c r="C462" s="108">
        <v>16</v>
      </c>
      <c r="D462" s="108">
        <v>8</v>
      </c>
      <c r="E462" s="36">
        <v>84</v>
      </c>
      <c r="F462" s="44">
        <v>52</v>
      </c>
      <c r="G462" s="47"/>
      <c r="H462" s="41">
        <v>7.5</v>
      </c>
      <c r="I462" s="196"/>
      <c r="J462" s="15">
        <v>16</v>
      </c>
      <c r="K462" s="21">
        <v>10</v>
      </c>
      <c r="L462" s="36">
        <v>92</v>
      </c>
      <c r="M462" s="44">
        <v>54</v>
      </c>
      <c r="N462" s="17"/>
      <c r="O462" s="196"/>
      <c r="P462" s="15">
        <v>20.5</v>
      </c>
      <c r="Q462" s="158">
        <v>2.6</v>
      </c>
      <c r="R462" s="178">
        <v>99</v>
      </c>
      <c r="S462" s="176">
        <v>51</v>
      </c>
      <c r="T462" s="17"/>
      <c r="U462" s="181">
        <v>1033</v>
      </c>
      <c r="V462" s="2"/>
      <c r="X462" s="167"/>
      <c r="Y462" s="153"/>
      <c r="Z462" s="153"/>
      <c r="AA462" s="154"/>
      <c r="AB462" s="153"/>
      <c r="AC462" s="153"/>
      <c r="AD462" s="150"/>
      <c r="AE462" s="150"/>
      <c r="AF462" s="150"/>
    </row>
    <row r="463" spans="1:64">
      <c r="A463" s="20">
        <v>24</v>
      </c>
      <c r="B463" s="196"/>
      <c r="C463" s="108">
        <v>16</v>
      </c>
      <c r="D463" s="108">
        <v>7.5</v>
      </c>
      <c r="E463" s="36">
        <v>81</v>
      </c>
      <c r="F463" s="44">
        <v>48</v>
      </c>
      <c r="G463" s="47"/>
      <c r="H463" s="41">
        <v>11.5</v>
      </c>
      <c r="I463" s="196"/>
      <c r="J463" s="15">
        <v>16</v>
      </c>
      <c r="K463" s="21">
        <v>7</v>
      </c>
      <c r="L463" s="36">
        <v>96</v>
      </c>
      <c r="M463" s="44">
        <v>66</v>
      </c>
      <c r="N463" s="17"/>
      <c r="O463" s="196"/>
      <c r="P463" s="15">
        <v>21.1</v>
      </c>
      <c r="Q463" s="158">
        <v>3.4</v>
      </c>
      <c r="R463" s="178">
        <v>99</v>
      </c>
      <c r="S463" s="176">
        <v>45</v>
      </c>
      <c r="T463" s="17"/>
      <c r="U463" s="181">
        <v>1031.5999999999999</v>
      </c>
      <c r="V463" s="2"/>
      <c r="Z463" s="150"/>
      <c r="AA463" s="150"/>
      <c r="AB463" s="150"/>
      <c r="AC463" s="150"/>
      <c r="AD463" s="150"/>
      <c r="AE463" s="150"/>
      <c r="AF463" s="150"/>
    </row>
    <row r="464" spans="1:64">
      <c r="A464" s="20">
        <v>25</v>
      </c>
      <c r="B464" s="196"/>
      <c r="C464" s="97">
        <v>16</v>
      </c>
      <c r="D464" s="108">
        <v>6</v>
      </c>
      <c r="E464" s="36">
        <v>83</v>
      </c>
      <c r="F464" s="44">
        <v>45</v>
      </c>
      <c r="G464" s="47"/>
      <c r="H464" s="41">
        <v>7.5</v>
      </c>
      <c r="I464" s="196"/>
      <c r="J464" s="15">
        <v>16.5</v>
      </c>
      <c r="K464" s="21">
        <v>4.7</v>
      </c>
      <c r="L464" s="36">
        <v>98</v>
      </c>
      <c r="M464" s="44">
        <v>66</v>
      </c>
      <c r="N464" s="17"/>
      <c r="O464" s="196"/>
      <c r="P464" s="15">
        <v>21.3</v>
      </c>
      <c r="Q464" s="158">
        <v>2</v>
      </c>
      <c r="R464" s="178">
        <v>99</v>
      </c>
      <c r="S464" s="176">
        <v>46</v>
      </c>
      <c r="T464" s="17"/>
      <c r="U464" s="181">
        <v>1034.9000000000001</v>
      </c>
      <c r="V464" s="2"/>
      <c r="Z464" s="150"/>
      <c r="AA464" s="150"/>
      <c r="AB464" s="150"/>
      <c r="AC464" s="150"/>
      <c r="AD464" s="150"/>
      <c r="AE464" s="150"/>
      <c r="AF464" s="150"/>
    </row>
    <row r="465" spans="1:32">
      <c r="A465" s="20">
        <v>26</v>
      </c>
      <c r="B465" s="196"/>
      <c r="C465" s="97">
        <v>16</v>
      </c>
      <c r="D465" s="108">
        <v>5</v>
      </c>
      <c r="E465" s="36">
        <v>77</v>
      </c>
      <c r="F465" s="44">
        <v>36</v>
      </c>
      <c r="G465" s="47"/>
      <c r="H465" s="41">
        <v>5</v>
      </c>
      <c r="I465" s="196"/>
      <c r="J465" s="15">
        <v>17.399999999999999</v>
      </c>
      <c r="K465" s="21">
        <v>4.5</v>
      </c>
      <c r="L465" s="36">
        <v>98</v>
      </c>
      <c r="M465" s="44">
        <v>59</v>
      </c>
      <c r="N465" s="17"/>
      <c r="O465" s="196"/>
      <c r="P465" s="15">
        <v>22.3</v>
      </c>
      <c r="Q465" s="158">
        <v>1.4</v>
      </c>
      <c r="R465" s="178">
        <v>99</v>
      </c>
      <c r="S465" s="176">
        <v>37</v>
      </c>
      <c r="T465" s="17"/>
      <c r="U465" s="181">
        <v>1035.0999999999999</v>
      </c>
      <c r="V465" s="2"/>
      <c r="Z465" s="150"/>
      <c r="AA465" s="150"/>
      <c r="AB465" s="150"/>
      <c r="AC465" s="150"/>
      <c r="AD465" s="150"/>
      <c r="AE465" s="150"/>
      <c r="AF465" s="150"/>
    </row>
    <row r="466" spans="1:32">
      <c r="A466" s="20">
        <v>27</v>
      </c>
      <c r="B466" s="196"/>
      <c r="C466" s="97">
        <v>17</v>
      </c>
      <c r="D466" s="108">
        <v>4.5</v>
      </c>
      <c r="E466" s="36">
        <v>83</v>
      </c>
      <c r="F466" s="44">
        <v>39</v>
      </c>
      <c r="G466" s="47"/>
      <c r="H466" s="41">
        <v>5.5</v>
      </c>
      <c r="I466" s="196"/>
      <c r="J466" s="15">
        <v>17.8</v>
      </c>
      <c r="K466" s="21">
        <v>2.6</v>
      </c>
      <c r="L466" s="36">
        <v>97</v>
      </c>
      <c r="M466" s="44">
        <v>60</v>
      </c>
      <c r="N466" s="17"/>
      <c r="O466" s="196"/>
      <c r="P466" s="15">
        <v>21.7</v>
      </c>
      <c r="Q466" s="158">
        <v>0.5</v>
      </c>
      <c r="R466" s="178">
        <v>98</v>
      </c>
      <c r="S466" s="176">
        <v>42</v>
      </c>
      <c r="T466" s="17"/>
      <c r="U466" s="181">
        <v>1034</v>
      </c>
      <c r="V466" s="2"/>
      <c r="Z466" s="150"/>
      <c r="AA466" s="150"/>
      <c r="AB466" s="150"/>
      <c r="AC466" s="150"/>
      <c r="AD466" s="150"/>
      <c r="AE466" s="150"/>
      <c r="AF466" s="150"/>
    </row>
    <row r="467" spans="1:32">
      <c r="A467" s="20">
        <v>28</v>
      </c>
      <c r="B467" s="196"/>
      <c r="C467" s="97">
        <v>15.5</v>
      </c>
      <c r="D467" s="108">
        <v>5</v>
      </c>
      <c r="E467" s="36">
        <v>83</v>
      </c>
      <c r="F467" s="44">
        <v>45</v>
      </c>
      <c r="G467" s="47"/>
      <c r="H467" s="41">
        <v>7</v>
      </c>
      <c r="I467" s="196"/>
      <c r="J467" s="15" t="s">
        <v>51</v>
      </c>
      <c r="K467" s="21" t="s">
        <v>52</v>
      </c>
      <c r="L467" s="36">
        <v>97</v>
      </c>
      <c r="M467" s="44">
        <v>65</v>
      </c>
      <c r="N467" s="17"/>
      <c r="O467" s="196"/>
      <c r="P467" s="15">
        <v>19</v>
      </c>
      <c r="Q467" s="158">
        <v>1.3</v>
      </c>
      <c r="R467" s="178">
        <v>99</v>
      </c>
      <c r="S467" s="176">
        <v>50</v>
      </c>
      <c r="T467" s="17">
        <v>0.3</v>
      </c>
      <c r="U467" s="181">
        <v>1034</v>
      </c>
      <c r="V467" s="2"/>
      <c r="AC467" s="150"/>
      <c r="AD467" s="150"/>
      <c r="AE467" s="150"/>
      <c r="AF467" s="150"/>
    </row>
    <row r="468" spans="1:32">
      <c r="A468" s="20">
        <v>29</v>
      </c>
      <c r="B468" s="196"/>
      <c r="C468" s="97">
        <v>18</v>
      </c>
      <c r="D468" s="108">
        <v>6.5</v>
      </c>
      <c r="E468" s="36">
        <v>82</v>
      </c>
      <c r="F468" s="44">
        <v>38</v>
      </c>
      <c r="G468" s="47"/>
      <c r="H468" s="41">
        <v>8.5</v>
      </c>
      <c r="I468" s="196"/>
      <c r="J468" s="15">
        <v>18.3</v>
      </c>
      <c r="K468" s="21">
        <v>8.8000000000000007</v>
      </c>
      <c r="L468" s="36">
        <v>96</v>
      </c>
      <c r="M468" s="44">
        <v>55</v>
      </c>
      <c r="N468" s="17"/>
      <c r="O468" s="196"/>
      <c r="P468" s="15">
        <v>22.4</v>
      </c>
      <c r="Q468" s="158">
        <v>6.7</v>
      </c>
      <c r="R468" s="178">
        <v>95</v>
      </c>
      <c r="S468" s="176">
        <v>41</v>
      </c>
      <c r="T468" s="17"/>
      <c r="U468" s="181">
        <v>1030.3</v>
      </c>
      <c r="V468" s="2"/>
      <c r="AC468" s="150"/>
      <c r="AD468" s="150"/>
      <c r="AE468" s="150"/>
      <c r="AF468" s="150"/>
    </row>
    <row r="469" spans="1:32">
      <c r="A469" s="20">
        <v>30</v>
      </c>
      <c r="B469" s="196"/>
      <c r="C469" s="97">
        <v>16</v>
      </c>
      <c r="D469" s="108">
        <v>7.5</v>
      </c>
      <c r="E469" s="36">
        <v>80</v>
      </c>
      <c r="F469" s="44">
        <v>35</v>
      </c>
      <c r="G469" s="47"/>
      <c r="H469" s="41">
        <v>8</v>
      </c>
      <c r="I469" s="196"/>
      <c r="J469" s="15">
        <v>17.2</v>
      </c>
      <c r="K469" s="21">
        <v>5.4</v>
      </c>
      <c r="L469" s="36">
        <v>96</v>
      </c>
      <c r="M469" s="44">
        <v>46</v>
      </c>
      <c r="N469" s="17"/>
      <c r="O469" s="196"/>
      <c r="P469" s="15">
        <v>22.1</v>
      </c>
      <c r="Q469" s="158">
        <v>2.7</v>
      </c>
      <c r="R469" s="178">
        <v>99</v>
      </c>
      <c r="S469" s="176">
        <v>35</v>
      </c>
      <c r="T469" s="17"/>
      <c r="U469" s="181">
        <v>1030.0999999999999</v>
      </c>
      <c r="V469" s="2"/>
      <c r="AC469" s="2"/>
      <c r="AD469" s="2"/>
      <c r="AE469" s="2"/>
      <c r="AF469" s="2"/>
    </row>
    <row r="470" spans="1:32" ht="13.5" thickBot="1">
      <c r="A470" s="31">
        <v>31</v>
      </c>
      <c r="B470" s="196"/>
      <c r="C470" s="105">
        <v>16</v>
      </c>
      <c r="D470" s="109">
        <v>5.5</v>
      </c>
      <c r="E470" s="38">
        <v>78</v>
      </c>
      <c r="F470" s="45">
        <v>39</v>
      </c>
      <c r="G470" s="48"/>
      <c r="H470" s="42">
        <v>7.5</v>
      </c>
      <c r="I470" s="196"/>
      <c r="J470" s="16">
        <v>15.7</v>
      </c>
      <c r="K470" s="22">
        <v>4.5</v>
      </c>
      <c r="L470" s="38">
        <v>93</v>
      </c>
      <c r="M470" s="45">
        <v>58</v>
      </c>
      <c r="N470" s="18"/>
      <c r="O470" s="196"/>
      <c r="P470" s="15">
        <v>22.1</v>
      </c>
      <c r="Q470" s="158">
        <v>1.2</v>
      </c>
      <c r="R470" s="178">
        <v>99</v>
      </c>
      <c r="S470" s="176">
        <v>35</v>
      </c>
      <c r="T470" s="17"/>
      <c r="U470" s="181">
        <v>1025.5999999999999</v>
      </c>
      <c r="V470" s="2"/>
      <c r="AC470" s="2"/>
      <c r="AD470" s="2"/>
      <c r="AE470" s="2"/>
      <c r="AF470" s="2"/>
    </row>
    <row r="471" spans="1:32">
      <c r="A471" s="207"/>
      <c r="B471" s="196"/>
      <c r="C471" s="93"/>
      <c r="D471" s="94"/>
      <c r="E471" s="187"/>
      <c r="F471" s="188"/>
      <c r="G471" s="99" t="s">
        <v>44</v>
      </c>
      <c r="H471" s="182"/>
      <c r="I471" s="196"/>
      <c r="J471" s="93"/>
      <c r="K471" s="94"/>
      <c r="L471" s="187"/>
      <c r="M471" s="188"/>
      <c r="N471" s="99" t="s">
        <v>44</v>
      </c>
      <c r="O471" s="196"/>
      <c r="P471" s="93"/>
      <c r="Q471" s="94"/>
      <c r="R471" s="187"/>
      <c r="S471" s="188"/>
      <c r="T471" s="99" t="s">
        <v>44</v>
      </c>
      <c r="U471" s="182"/>
      <c r="V471" s="2"/>
      <c r="Z471" s="2"/>
      <c r="AA471" s="2"/>
      <c r="AB471" s="2"/>
      <c r="AC471" s="2"/>
      <c r="AD471" s="2"/>
      <c r="AE471" s="2"/>
      <c r="AF471" s="2"/>
    </row>
    <row r="472" spans="1:32">
      <c r="A472" s="208"/>
      <c r="B472" s="196"/>
      <c r="C472" s="185" t="s">
        <v>43</v>
      </c>
      <c r="D472" s="186"/>
      <c r="E472" s="189"/>
      <c r="F472" s="190"/>
      <c r="G472" s="100">
        <f>SUM(G440:G471)</f>
        <v>0</v>
      </c>
      <c r="H472" s="183"/>
      <c r="I472" s="196"/>
      <c r="J472" s="193" t="s">
        <v>43</v>
      </c>
      <c r="K472" s="194"/>
      <c r="L472" s="189"/>
      <c r="M472" s="190"/>
      <c r="N472" s="100">
        <f>SUM(N440:N471)</f>
        <v>0.5</v>
      </c>
      <c r="O472" s="196"/>
      <c r="P472" s="193" t="s">
        <v>43</v>
      </c>
      <c r="Q472" s="194"/>
      <c r="R472" s="189"/>
      <c r="S472" s="190"/>
      <c r="T472" s="100">
        <f>SUM(T440:T471)</f>
        <v>1.2</v>
      </c>
      <c r="U472" s="183"/>
      <c r="V472" s="2"/>
      <c r="Z472" s="150"/>
      <c r="AA472" s="150"/>
      <c r="AB472" s="150"/>
      <c r="AC472" s="150"/>
      <c r="AD472" s="150"/>
      <c r="AE472" s="150"/>
      <c r="AF472" s="150"/>
    </row>
    <row r="473" spans="1:32">
      <c r="A473" s="208"/>
      <c r="B473" s="196"/>
      <c r="C473" s="174">
        <f>AVERAGE(C440:C470)</f>
        <v>15.64516129032258</v>
      </c>
      <c r="D473" s="175">
        <f>AVERAGE(D440:D470)</f>
        <v>6.387096774193548</v>
      </c>
      <c r="E473" s="189"/>
      <c r="F473" s="190"/>
      <c r="G473" s="92" t="s">
        <v>45</v>
      </c>
      <c r="H473" s="183"/>
      <c r="I473" s="196"/>
      <c r="J473" s="174">
        <f>AVERAGE(J440:J470)</f>
        <v>17.096666666666668</v>
      </c>
      <c r="K473" s="175">
        <f>AVERAGE(K440:K470)</f>
        <v>5.583333333333333</v>
      </c>
      <c r="L473" s="189"/>
      <c r="M473" s="190"/>
      <c r="N473" s="92" t="s">
        <v>45</v>
      </c>
      <c r="O473" s="196"/>
      <c r="P473" s="174">
        <f>AVERAGE(P440:P470)</f>
        <v>19.793333333333337</v>
      </c>
      <c r="Q473" s="175">
        <f>AVERAGE(Q440:Q470)</f>
        <v>3.624137931034483</v>
      </c>
      <c r="R473" s="189"/>
      <c r="S473" s="190"/>
      <c r="T473" s="92" t="s">
        <v>45</v>
      </c>
      <c r="U473" s="183"/>
      <c r="Z473" s="150"/>
      <c r="AA473" s="150"/>
      <c r="AB473" s="150"/>
      <c r="AC473" s="150"/>
      <c r="AD473" s="150"/>
      <c r="AE473" s="150"/>
      <c r="AF473" s="150"/>
    </row>
    <row r="474" spans="1:32" ht="13.5" thickBot="1">
      <c r="A474" s="209"/>
      <c r="B474" s="197"/>
      <c r="C474" s="90"/>
      <c r="D474" s="91"/>
      <c r="E474" s="191"/>
      <c r="F474" s="192"/>
      <c r="G474" s="103">
        <f>COUNT(G440:G470)</f>
        <v>0</v>
      </c>
      <c r="H474" s="184"/>
      <c r="I474" s="197"/>
      <c r="J474" s="90"/>
      <c r="K474" s="91"/>
      <c r="L474" s="191"/>
      <c r="M474" s="192"/>
      <c r="N474" s="103">
        <f>COUNT(N440:N470)</f>
        <v>1</v>
      </c>
      <c r="O474" s="197"/>
      <c r="P474" s="90"/>
      <c r="Q474" s="91"/>
      <c r="R474" s="191"/>
      <c r="S474" s="192"/>
      <c r="T474" s="103">
        <f>COUNT(T440:T470)</f>
        <v>4</v>
      </c>
      <c r="U474" s="184"/>
      <c r="Z474" s="150"/>
      <c r="AA474" s="150"/>
      <c r="AB474" s="150"/>
      <c r="AC474" s="150"/>
      <c r="AD474" s="150"/>
      <c r="AE474" s="150"/>
      <c r="AF474" s="150"/>
    </row>
    <row r="475" spans="1:32">
      <c r="Z475" s="150"/>
      <c r="AA475" s="150"/>
      <c r="AB475" s="150"/>
      <c r="AC475" s="150"/>
      <c r="AD475" s="150"/>
      <c r="AE475" s="150"/>
      <c r="AF475" s="150"/>
    </row>
    <row r="476" spans="1:32">
      <c r="C476"/>
      <c r="Z476" s="150"/>
      <c r="AA476" s="150"/>
      <c r="AB476" s="150"/>
      <c r="AC476" s="150"/>
      <c r="AD476" s="150"/>
      <c r="AE476" s="150"/>
      <c r="AF476" s="150"/>
    </row>
    <row r="477" spans="1:32">
      <c r="C477"/>
      <c r="Z477" s="150"/>
      <c r="AA477" s="150"/>
      <c r="AB477" s="150"/>
      <c r="AC477" s="150"/>
      <c r="AD477" s="150"/>
      <c r="AE477" s="150"/>
      <c r="AF477" s="150"/>
    </row>
    <row r="478" spans="1:32">
      <c r="C478"/>
      <c r="P478" s="121"/>
      <c r="Q478" s="121"/>
      <c r="Z478" s="150"/>
      <c r="AA478" s="150"/>
      <c r="AB478" s="150"/>
      <c r="AC478" s="150"/>
      <c r="AD478" s="150"/>
      <c r="AE478" s="150"/>
      <c r="AF478" s="150"/>
    </row>
    <row r="479" spans="1:32">
      <c r="P479" s="177"/>
      <c r="Q479" s="177"/>
    </row>
    <row r="480" spans="1:32">
      <c r="P480" s="177"/>
      <c r="Q480" s="177"/>
    </row>
    <row r="481" spans="16:17">
      <c r="P481" s="177"/>
      <c r="Q481" s="177"/>
    </row>
    <row r="482" spans="16:17">
      <c r="P482" s="177"/>
      <c r="Q482" s="177"/>
    </row>
    <row r="483" spans="16:17">
      <c r="P483" s="177"/>
      <c r="Q483" s="177"/>
    </row>
    <row r="484" spans="16:17">
      <c r="P484" s="177"/>
      <c r="Q484" s="177"/>
    </row>
    <row r="485" spans="16:17">
      <c r="P485" s="177"/>
      <c r="Q485" s="177"/>
    </row>
    <row r="486" spans="16:17">
      <c r="P486" s="177"/>
      <c r="Q486" s="177"/>
    </row>
    <row r="487" spans="16:17">
      <c r="P487" s="177"/>
      <c r="Q487" s="177"/>
    </row>
    <row r="488" spans="16:17">
      <c r="P488" s="177"/>
      <c r="Q488" s="177"/>
    </row>
    <row r="489" spans="16:17">
      <c r="P489" s="177"/>
      <c r="Q489" s="177"/>
    </row>
    <row r="490" spans="16:17">
      <c r="P490" s="177"/>
      <c r="Q490" s="177"/>
    </row>
    <row r="491" spans="16:17">
      <c r="P491" s="177"/>
      <c r="Q491" s="177"/>
    </row>
    <row r="492" spans="16:17">
      <c r="P492" s="177"/>
      <c r="Q492" s="121"/>
    </row>
    <row r="493" spans="16:17">
      <c r="P493" s="1"/>
      <c r="Q493" s="1"/>
    </row>
  </sheetData>
  <mergeCells count="239">
    <mergeCell ref="A471:A474"/>
    <mergeCell ref="E432:F435"/>
    <mergeCell ref="H432:H435"/>
    <mergeCell ref="C433:D433"/>
    <mergeCell ref="L432:M435"/>
    <mergeCell ref="J433:K433"/>
    <mergeCell ref="R432:S435"/>
    <mergeCell ref="U432:U435"/>
    <mergeCell ref="P433:Q433"/>
    <mergeCell ref="O399:O435"/>
    <mergeCell ref="I399:I435"/>
    <mergeCell ref="E471:F474"/>
    <mergeCell ref="H471:H474"/>
    <mergeCell ref="C472:D472"/>
    <mergeCell ref="L471:M474"/>
    <mergeCell ref="J472:K472"/>
    <mergeCell ref="R471:S474"/>
    <mergeCell ref="U471:U474"/>
    <mergeCell ref="P472:Q472"/>
    <mergeCell ref="O438:O474"/>
    <mergeCell ref="I438:I474"/>
    <mergeCell ref="P438:Q438"/>
    <mergeCell ref="R438:S438"/>
    <mergeCell ref="J438:K438"/>
    <mergeCell ref="U354:U357"/>
    <mergeCell ref="P355:Q355"/>
    <mergeCell ref="H276:H279"/>
    <mergeCell ref="L276:M279"/>
    <mergeCell ref="J277:K277"/>
    <mergeCell ref="A359:U359"/>
    <mergeCell ref="B321:B357"/>
    <mergeCell ref="I321:I357"/>
    <mergeCell ref="C394:D394"/>
    <mergeCell ref="L393:M396"/>
    <mergeCell ref="J394:K394"/>
    <mergeCell ref="R393:S396"/>
    <mergeCell ref="U393:U396"/>
    <mergeCell ref="P394:Q394"/>
    <mergeCell ref="O360:O396"/>
    <mergeCell ref="I360:I396"/>
    <mergeCell ref="C360:D360"/>
    <mergeCell ref="E360:F360"/>
    <mergeCell ref="E393:F396"/>
    <mergeCell ref="H393:H396"/>
    <mergeCell ref="H354:H357"/>
    <mergeCell ref="C355:D355"/>
    <mergeCell ref="L354:M357"/>
    <mergeCell ref="J355:K355"/>
    <mergeCell ref="U276:U279"/>
    <mergeCell ref="P277:Q277"/>
    <mergeCell ref="B243:B279"/>
    <mergeCell ref="I243:I279"/>
    <mergeCell ref="O243:O279"/>
    <mergeCell ref="E315:F318"/>
    <mergeCell ref="H315:H318"/>
    <mergeCell ref="C316:D316"/>
    <mergeCell ref="L315:M318"/>
    <mergeCell ref="J316:K316"/>
    <mergeCell ref="R315:S318"/>
    <mergeCell ref="U315:U318"/>
    <mergeCell ref="P316:Q316"/>
    <mergeCell ref="O282:O318"/>
    <mergeCell ref="I282:I318"/>
    <mergeCell ref="B282:B318"/>
    <mergeCell ref="P243:Q243"/>
    <mergeCell ref="R243:S243"/>
    <mergeCell ref="P282:Q282"/>
    <mergeCell ref="R282:S282"/>
    <mergeCell ref="R276:S279"/>
    <mergeCell ref="A7:U7"/>
    <mergeCell ref="A46:U46"/>
    <mergeCell ref="A86:U86"/>
    <mergeCell ref="A125:U125"/>
    <mergeCell ref="A164:U164"/>
    <mergeCell ref="A203:U203"/>
    <mergeCell ref="A242:U242"/>
    <mergeCell ref="A281:U281"/>
    <mergeCell ref="A320:U320"/>
    <mergeCell ref="A237:A240"/>
    <mergeCell ref="B204:B240"/>
    <mergeCell ref="A8:A9"/>
    <mergeCell ref="A47:A48"/>
    <mergeCell ref="A87:A88"/>
    <mergeCell ref="C42:D42"/>
    <mergeCell ref="C87:D87"/>
    <mergeCell ref="E87:F87"/>
    <mergeCell ref="E8:F8"/>
    <mergeCell ref="C47:D47"/>
    <mergeCell ref="A41:A44"/>
    <mergeCell ref="B8:B44"/>
    <mergeCell ref="J47:K47"/>
    <mergeCell ref="L47:M47"/>
    <mergeCell ref="J87:K87"/>
    <mergeCell ref="A437:U437"/>
    <mergeCell ref="C438:D438"/>
    <mergeCell ref="E438:F438"/>
    <mergeCell ref="C399:D399"/>
    <mergeCell ref="E399:F399"/>
    <mergeCell ref="A399:A400"/>
    <mergeCell ref="E243:F243"/>
    <mergeCell ref="C8:D8"/>
    <mergeCell ref="A438:A439"/>
    <mergeCell ref="C282:D282"/>
    <mergeCell ref="E282:F282"/>
    <mergeCell ref="A360:A361"/>
    <mergeCell ref="A204:A205"/>
    <mergeCell ref="A243:A244"/>
    <mergeCell ref="A282:A283"/>
    <mergeCell ref="A321:A322"/>
    <mergeCell ref="C204:D204"/>
    <mergeCell ref="E204:F204"/>
    <mergeCell ref="C243:D243"/>
    <mergeCell ref="E276:F279"/>
    <mergeCell ref="C277:D277"/>
    <mergeCell ref="A315:A318"/>
    <mergeCell ref="E237:F240"/>
    <mergeCell ref="B360:B396"/>
    <mergeCell ref="A354:A357"/>
    <mergeCell ref="A393:A396"/>
    <mergeCell ref="E354:F357"/>
    <mergeCell ref="B399:B435"/>
    <mergeCell ref="A432:A435"/>
    <mergeCell ref="B438:B474"/>
    <mergeCell ref="C321:D321"/>
    <mergeCell ref="E321:F321"/>
    <mergeCell ref="E120:F123"/>
    <mergeCell ref="B126:B162"/>
    <mergeCell ref="A159:A162"/>
    <mergeCell ref="E198:F201"/>
    <mergeCell ref="C126:D126"/>
    <mergeCell ref="E126:F126"/>
    <mergeCell ref="A198:A201"/>
    <mergeCell ref="B165:B201"/>
    <mergeCell ref="C160:D160"/>
    <mergeCell ref="C121:D121"/>
    <mergeCell ref="A120:A123"/>
    <mergeCell ref="A126:A127"/>
    <mergeCell ref="A165:A166"/>
    <mergeCell ref="C165:D165"/>
    <mergeCell ref="E165:F165"/>
    <mergeCell ref="A398:U398"/>
    <mergeCell ref="B87:B123"/>
    <mergeCell ref="I165:I201"/>
    <mergeCell ref="C199:D199"/>
    <mergeCell ref="A80:A83"/>
    <mergeCell ref="B47:B83"/>
    <mergeCell ref="I47:I83"/>
    <mergeCell ref="C81:D81"/>
    <mergeCell ref="L198:M201"/>
    <mergeCell ref="J199:K199"/>
    <mergeCell ref="E80:F83"/>
    <mergeCell ref="H80:H83"/>
    <mergeCell ref="E47:F47"/>
    <mergeCell ref="E159:F162"/>
    <mergeCell ref="H159:H162"/>
    <mergeCell ref="I126:I162"/>
    <mergeCell ref="H120:H123"/>
    <mergeCell ref="I87:I123"/>
    <mergeCell ref="H198:H201"/>
    <mergeCell ref="L165:M165"/>
    <mergeCell ref="J399:K399"/>
    <mergeCell ref="L399:M399"/>
    <mergeCell ref="J282:K282"/>
    <mergeCell ref="L282:M282"/>
    <mergeCell ref="J321:K321"/>
    <mergeCell ref="L321:M321"/>
    <mergeCell ref="J243:K243"/>
    <mergeCell ref="L243:M243"/>
    <mergeCell ref="O321:O357"/>
    <mergeCell ref="R354:S357"/>
    <mergeCell ref="L438:M438"/>
    <mergeCell ref="J360:K360"/>
    <mergeCell ref="L360:M360"/>
    <mergeCell ref="R41:S44"/>
    <mergeCell ref="P321:Q321"/>
    <mergeCell ref="R321:S321"/>
    <mergeCell ref="P360:Q360"/>
    <mergeCell ref="R360:S360"/>
    <mergeCell ref="P399:Q399"/>
    <mergeCell ref="O47:O83"/>
    <mergeCell ref="L80:M83"/>
    <mergeCell ref="J81:K81"/>
    <mergeCell ref="R80:S83"/>
    <mergeCell ref="R399:S399"/>
    <mergeCell ref="P47:Q47"/>
    <mergeCell ref="R47:S47"/>
    <mergeCell ref="P87:Q87"/>
    <mergeCell ref="R87:S87"/>
    <mergeCell ref="P126:Q126"/>
    <mergeCell ref="R126:S126"/>
    <mergeCell ref="P165:Q165"/>
    <mergeCell ref="R165:S165"/>
    <mergeCell ref="P204:Q204"/>
    <mergeCell ref="O165:O201"/>
    <mergeCell ref="U80:U83"/>
    <mergeCell ref="P81:Q81"/>
    <mergeCell ref="O87:O123"/>
    <mergeCell ref="L120:M123"/>
    <mergeCell ref="J121:K121"/>
    <mergeCell ref="R120:S123"/>
    <mergeCell ref="U41:U44"/>
    <mergeCell ref="P42:Q42"/>
    <mergeCell ref="L87:M87"/>
    <mergeCell ref="R198:S201"/>
    <mergeCell ref="U120:U123"/>
    <mergeCell ref="P121:Q121"/>
    <mergeCell ref="L159:M162"/>
    <mergeCell ref="J160:K160"/>
    <mergeCell ref="R159:S162"/>
    <mergeCell ref="U159:U162"/>
    <mergeCell ref="P160:Q160"/>
    <mergeCell ref="O126:O162"/>
    <mergeCell ref="U198:U201"/>
    <mergeCell ref="P199:Q199"/>
    <mergeCell ref="J126:K126"/>
    <mergeCell ref="L126:M126"/>
    <mergeCell ref="J165:K165"/>
    <mergeCell ref="E41:F44"/>
    <mergeCell ref="H41:H44"/>
    <mergeCell ref="O8:O44"/>
    <mergeCell ref="L41:M44"/>
    <mergeCell ref="J42:K42"/>
    <mergeCell ref="R8:S8"/>
    <mergeCell ref="P8:Q8"/>
    <mergeCell ref="J8:K8"/>
    <mergeCell ref="L8:M8"/>
    <mergeCell ref="I8:I44"/>
    <mergeCell ref="H237:H240"/>
    <mergeCell ref="C238:D238"/>
    <mergeCell ref="L237:M240"/>
    <mergeCell ref="J238:K238"/>
    <mergeCell ref="R237:S240"/>
    <mergeCell ref="U237:U240"/>
    <mergeCell ref="P238:Q238"/>
    <mergeCell ref="I204:I240"/>
    <mergeCell ref="O204:O240"/>
    <mergeCell ref="R204:S204"/>
    <mergeCell ref="J204:K204"/>
    <mergeCell ref="L204:M204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2015</vt:lpstr>
    </vt:vector>
  </TitlesOfParts>
  <Company>.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poum</dc:creator>
  <cp:lastModifiedBy>bteruel</cp:lastModifiedBy>
  <cp:lastPrinted>2014-09-17T09:31:33Z</cp:lastPrinted>
  <dcterms:created xsi:type="dcterms:W3CDTF">2011-11-03T09:51:48Z</dcterms:created>
  <dcterms:modified xsi:type="dcterms:W3CDTF">2016-01-11T13:23:00Z</dcterms:modified>
</cp:coreProperties>
</file>