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omments1.xml" ContentType="application/vnd.openxmlformats-officedocument.spreadsheetml.comments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620" yWindow="0" windowWidth="18840" windowHeight="15600"/>
  </bookViews>
  <sheets>
    <sheet name="Activitats" sheetId="1" r:id="rId1"/>
    <sheet name="Notoqueu" sheetId="2" state="hidden" r:id="rId2"/>
    <sheet name="Notoqueu2" sheetId="3" state="hidden" r:id="rId3"/>
  </sheets>
  <definedNames>
    <definedName name="Bany_lliure_a_la_piscina_d_estiu">Tabla49[Bany_lliure_a_la_piscina_d_estiu]</definedName>
    <definedName name="Bany_lliure_a_la_piscina_d_estiua">Tabla50[Bany_lliure_a_la_piscina_d_estiua]</definedName>
    <definedName name="Dibuix_amb_llapis_3D">Personalitzacio_[Dibuix_amb_llapis_3D]</definedName>
    <definedName name="Disseny_i_Impressio_d_un_Clauer">Personalitzacio_[Disseny_i_Impressio_d_un_Clauer]</definedName>
    <definedName name="Joc_lliure_i_raco_de_Transvasaments">Taula47[Joc_lliure_i_raco_de_Transvasaments]</definedName>
    <definedName name="Joc_lliure_i_raco_de_Transvasamentsa">Taula45[Joc_lliure_i_raco_de_Transvasamentsa]</definedName>
    <definedName name="Personalitzacio_de_llibretes_amb_tall_laser">Personalitzacio_[Personalitzacio_de_llibretes_amb_tall_laser]</definedName>
    <definedName name="Teatre_Dins_el_cor_del_mon">Notoqueu2!$Y$23</definedName>
    <definedName name="Teatre_Dins_el_cor_del_mona">Notoqueu2!$Y$51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" i="1" l="1"/>
  <c r="D31" i="1" l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K12" i="1" l="1"/>
  <c r="I10" i="1"/>
  <c r="J8" i="1"/>
  <c r="I7" i="1"/>
  <c r="J7" i="1"/>
  <c r="K7" i="1"/>
  <c r="I8" i="1"/>
  <c r="K8" i="1"/>
  <c r="I9" i="1"/>
  <c r="J9" i="1"/>
  <c r="K9" i="1"/>
  <c r="J10" i="1"/>
  <c r="K10" i="1"/>
  <c r="I11" i="1"/>
  <c r="J11" i="1"/>
  <c r="K11" i="1"/>
  <c r="I12" i="1"/>
  <c r="J12" i="1"/>
  <c r="I13" i="1"/>
  <c r="J13" i="1"/>
  <c r="K13" i="1"/>
  <c r="I14" i="1"/>
  <c r="J14" i="1"/>
  <c r="K14" i="1"/>
  <c r="I15" i="1"/>
  <c r="J15" i="1"/>
  <c r="K15" i="1"/>
  <c r="I16" i="1"/>
  <c r="J16" i="1"/>
  <c r="K16" i="1"/>
  <c r="I17" i="1"/>
  <c r="J17" i="1"/>
  <c r="K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K18" i="1" l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</calcChain>
</file>

<file path=xl/comments1.xml><?xml version="1.0" encoding="utf-8"?>
<comments xmlns="http://schemas.openxmlformats.org/spreadsheetml/2006/main">
  <authors>
    <author>Antoni Sancho</author>
  </authors>
  <commentList>
    <comment ref="I41" authorId="0">
      <text>
        <r>
          <rPr>
            <b/>
            <sz val="9"/>
            <color indexed="81"/>
            <rFont val="Tahoma"/>
            <family val="2"/>
          </rPr>
          <t>Antoni Sancho:</t>
        </r>
        <r>
          <rPr>
            <sz val="9"/>
            <color indexed="81"/>
            <rFont val="Tahoma"/>
            <family val="2"/>
          </rPr>
          <t xml:space="preserve">
27 de juny</t>
        </r>
      </text>
    </comment>
    <comment ref="L41" authorId="0">
      <text>
        <r>
          <rPr>
            <b/>
            <sz val="9"/>
            <color indexed="81"/>
            <rFont val="Tahoma"/>
            <family val="2"/>
          </rPr>
          <t>Antoni Sancho:</t>
        </r>
        <r>
          <rPr>
            <sz val="9"/>
            <color indexed="81"/>
            <rFont val="Tahoma"/>
            <family val="2"/>
          </rPr>
          <t xml:space="preserve">
de 2 a 6 anys</t>
        </r>
      </text>
    </comment>
    <comment ref="I42" authorId="0">
      <text>
        <r>
          <rPr>
            <b/>
            <sz val="9"/>
            <color indexed="81"/>
            <rFont val="Tahoma"/>
            <family val="2"/>
          </rPr>
          <t>Antoni Sancho:</t>
        </r>
        <r>
          <rPr>
            <sz val="9"/>
            <color indexed="81"/>
            <rFont val="Tahoma"/>
            <family val="2"/>
          </rPr>
          <t xml:space="preserve">
4 de juliol</t>
        </r>
      </text>
    </comment>
    <comment ref="L42" authorId="0">
      <text>
        <r>
          <rPr>
            <b/>
            <sz val="9"/>
            <color indexed="81"/>
            <rFont val="Tahoma"/>
            <family val="2"/>
          </rPr>
          <t>Antoni Sancho:</t>
        </r>
        <r>
          <rPr>
            <sz val="9"/>
            <color indexed="81"/>
            <rFont val="Tahoma"/>
            <family val="2"/>
          </rPr>
          <t xml:space="preserve">
de 7 a 14 anys</t>
        </r>
      </text>
    </comment>
  </commentList>
</comments>
</file>

<file path=xl/comments2.xml><?xml version="1.0" encoding="utf-8"?>
<comments xmlns="http://schemas.openxmlformats.org/spreadsheetml/2006/main">
  <authors>
    <author>Antoni Sancho</author>
  </authors>
  <commentList>
    <comment ref="I51" authorId="0">
      <text>
        <r>
          <rPr>
            <b/>
            <sz val="9"/>
            <color indexed="81"/>
            <rFont val="Tahoma"/>
            <family val="2"/>
          </rPr>
          <t>Antoni Sancho:</t>
        </r>
        <r>
          <rPr>
            <sz val="9"/>
            <color indexed="81"/>
            <rFont val="Tahoma"/>
            <family val="2"/>
          </rPr>
          <t xml:space="preserve">
27 de juny</t>
        </r>
      </text>
    </comment>
    <comment ref="L51" authorId="0">
      <text>
        <r>
          <rPr>
            <b/>
            <sz val="9"/>
            <color indexed="81"/>
            <rFont val="Tahoma"/>
            <family val="2"/>
          </rPr>
          <t>Antoni Sancho:</t>
        </r>
        <r>
          <rPr>
            <sz val="9"/>
            <color indexed="81"/>
            <rFont val="Tahoma"/>
            <family val="2"/>
          </rPr>
          <t xml:space="preserve">
de 2 a 6 anys</t>
        </r>
      </text>
    </comment>
    <comment ref="I52" authorId="0">
      <text>
        <r>
          <rPr>
            <b/>
            <sz val="9"/>
            <color indexed="81"/>
            <rFont val="Tahoma"/>
            <family val="2"/>
          </rPr>
          <t>Antoni Sancho:</t>
        </r>
        <r>
          <rPr>
            <sz val="9"/>
            <color indexed="81"/>
            <rFont val="Tahoma"/>
            <family val="2"/>
          </rPr>
          <t xml:space="preserve">
4 de juliol</t>
        </r>
      </text>
    </comment>
    <comment ref="L52" authorId="0">
      <text>
        <r>
          <rPr>
            <b/>
            <sz val="9"/>
            <color indexed="81"/>
            <rFont val="Tahoma"/>
            <family val="2"/>
          </rPr>
          <t>Antoni Sancho:</t>
        </r>
        <r>
          <rPr>
            <sz val="9"/>
            <color indexed="81"/>
            <rFont val="Tahoma"/>
            <family val="2"/>
          </rPr>
          <t xml:space="preserve">
de 7 a 14 anys</t>
        </r>
      </text>
    </comment>
  </commentList>
</comments>
</file>

<file path=xl/sharedStrings.xml><?xml version="1.0" encoding="utf-8"?>
<sst xmlns="http://schemas.openxmlformats.org/spreadsheetml/2006/main" count="675" uniqueCount="323">
  <si>
    <t>Entitats</t>
  </si>
  <si>
    <t>Activitat</t>
  </si>
  <si>
    <t>Horari</t>
  </si>
  <si>
    <t>de</t>
  </si>
  <si>
    <t>a</t>
  </si>
  <si>
    <t>Ubicació</t>
  </si>
  <si>
    <t>Aforament</t>
  </si>
  <si>
    <t>Núm. de Participants</t>
  </si>
  <si>
    <t>Allen</t>
  </si>
  <si>
    <t>Can Juliana</t>
  </si>
  <si>
    <t>Canglomerat Rockandbloc</t>
  </si>
  <si>
    <t>Club Atlètic Castellar</t>
  </si>
  <si>
    <t>Club de tennis</t>
  </si>
  <si>
    <t>Club Fit jove</t>
  </si>
  <si>
    <t>Club Patí</t>
  </si>
  <si>
    <t>El Niu Llar d'infants</t>
  </si>
  <si>
    <t>Espaiart-Joan Blanquer</t>
  </si>
  <si>
    <t>Espaiart-Teatre Musical</t>
  </si>
  <si>
    <t>Fedac</t>
  </si>
  <si>
    <t>Idiomes Castellar</t>
  </si>
  <si>
    <t>La Taca</t>
  </si>
  <si>
    <t>Penya Arlequinada</t>
  </si>
  <si>
    <t>UE Castellar</t>
  </si>
  <si>
    <t>Club de Rítmica Clau de Sol</t>
  </si>
  <si>
    <t>Club Futbol Sala Castellar</t>
  </si>
  <si>
    <t>Club futbol sala Castellar secció volei</t>
  </si>
  <si>
    <t>Esplai Xiribec</t>
  </si>
  <si>
    <t>Acció musical NATURA</t>
  </si>
  <si>
    <t>Acció musical LAM</t>
  </si>
  <si>
    <t>Acció musical INSTRUMENTS</t>
  </si>
  <si>
    <t>Acció musical ARTESTIU</t>
  </si>
  <si>
    <t>Club Basquet</t>
  </si>
  <si>
    <t>KidsBiz</t>
  </si>
  <si>
    <t>Esplai Sargantana</t>
  </si>
  <si>
    <t>Hoquei</t>
  </si>
  <si>
    <t>Biblioteca</t>
  </si>
  <si>
    <t>La fàbrica</t>
  </si>
  <si>
    <t>Ludoteca</t>
  </si>
  <si>
    <t>Activitats</t>
  </si>
  <si>
    <t>Jocs d'aigua Plaça Catalunya</t>
  </si>
  <si>
    <t>Llegim sota les Moreres</t>
  </si>
  <si>
    <t>Joc lliure +</t>
  </si>
  <si>
    <t>Concurs de bandes sonores</t>
  </si>
  <si>
    <t>Taller d'ukelele</t>
  </si>
  <si>
    <t>Els colors dels sons</t>
  </si>
  <si>
    <t>Espectacle musical amb Grimpallaunes</t>
  </si>
  <si>
    <t>Planetari immersiu</t>
  </si>
  <si>
    <t>Farmaciola natural: cuidem la boca</t>
  </si>
  <si>
    <t>El peix irisat</t>
  </si>
  <si>
    <t>Taller d'expressió corporal i Mim</t>
  </si>
  <si>
    <t>Coneguem els macroinvertebrats del riu Ripoll</t>
  </si>
  <si>
    <t>Horaris</t>
  </si>
  <si>
    <t>27 de juny</t>
  </si>
  <si>
    <t>28 de juny</t>
  </si>
  <si>
    <t>30 de juny</t>
  </si>
  <si>
    <t>11 de juliol</t>
  </si>
  <si>
    <t>12 de juliol</t>
  </si>
  <si>
    <t>13 de juliol</t>
  </si>
  <si>
    <t>14 de juliol</t>
  </si>
  <si>
    <t>15 de juliol</t>
  </si>
  <si>
    <t>18 de juliol</t>
  </si>
  <si>
    <t>19 de juliol</t>
  </si>
  <si>
    <t>20 de juliol</t>
  </si>
  <si>
    <t>21 de juliol</t>
  </si>
  <si>
    <t>22 de juliol</t>
  </si>
  <si>
    <t>25 de juliol</t>
  </si>
  <si>
    <t>26 de juliol</t>
  </si>
  <si>
    <t>27 de juliol</t>
  </si>
  <si>
    <t>28 de juliol</t>
  </si>
  <si>
    <t>10:00 a 14:00</t>
  </si>
  <si>
    <t>Data</t>
  </si>
  <si>
    <t>01 de juliol</t>
  </si>
  <si>
    <t>04 de juliol</t>
  </si>
  <si>
    <t>05 de juliol</t>
  </si>
  <si>
    <t>06 de juliol</t>
  </si>
  <si>
    <t>07 de juliol</t>
  </si>
  <si>
    <t>08 de juliol</t>
  </si>
  <si>
    <t>9:30 a 10:30</t>
  </si>
  <si>
    <t>11:30 a 12:30</t>
  </si>
  <si>
    <t>10:00 a 13:00</t>
  </si>
  <si>
    <t>10:00 a 12:00</t>
  </si>
  <si>
    <t>9:00 a 9:30</t>
  </si>
  <si>
    <t>9:30 a 10:00</t>
  </si>
  <si>
    <t>10:00 a 10:30</t>
  </si>
  <si>
    <t>10:30 a 11:00</t>
  </si>
  <si>
    <t>11:00 a 11:30</t>
  </si>
  <si>
    <t>11:30 a 12:00</t>
  </si>
  <si>
    <t>12:00 a 12:30</t>
  </si>
  <si>
    <t>12:30 a 13:00</t>
  </si>
  <si>
    <t>10:30 a 11:30</t>
  </si>
  <si>
    <t>12:30 a 13:30</t>
  </si>
  <si>
    <t>9:30 a 10:20</t>
  </si>
  <si>
    <t>10:00 a 11:00</t>
  </si>
  <si>
    <t>11:00 a 12:00</t>
  </si>
  <si>
    <t>12:00 a 13:00</t>
  </si>
  <si>
    <t>9:30 a 12:00</t>
  </si>
  <si>
    <t>Plaça de Catalunya</t>
  </si>
  <si>
    <t>Pati de les 3 Moreres. Carrer Sala Boadella, 6</t>
  </si>
  <si>
    <t>Escola Municipal de Música Torre Balada Carrer Calders, 56</t>
  </si>
  <si>
    <t>Plaça de la Fàbrica Vella (Plaça Espai Tolrà)</t>
  </si>
  <si>
    <t>Sala Valls Areny</t>
  </si>
  <si>
    <t>Glorieta del Palau Tolrà (Ajuntament)</t>
  </si>
  <si>
    <t>Espai Cultural l'Alcavot</t>
  </si>
  <si>
    <t>Punt de trobada zona Restaurant Brunet</t>
  </si>
  <si>
    <t>Observacions</t>
  </si>
  <si>
    <t>Sol· 1</t>
  </si>
  <si>
    <t>Sol· 2</t>
  </si>
  <si>
    <t>Sol· 3</t>
  </si>
  <si>
    <t>Sol· 4</t>
  </si>
  <si>
    <t>Sol· 5</t>
  </si>
  <si>
    <t>Sol· 6</t>
  </si>
  <si>
    <t>Sol· 7</t>
  </si>
  <si>
    <t>Sol· 8</t>
  </si>
  <si>
    <t>Sol· 9</t>
  </si>
  <si>
    <t>Sol· 10</t>
  </si>
  <si>
    <t>Sol· 11</t>
  </si>
  <si>
    <t>Sol· 12</t>
  </si>
  <si>
    <t>Sol· 13</t>
  </si>
  <si>
    <t>Sol· 14</t>
  </si>
  <si>
    <t>Sol· 15</t>
  </si>
  <si>
    <t>Sol· 16</t>
  </si>
  <si>
    <t>Sol· 17</t>
  </si>
  <si>
    <t>Sol· 18</t>
  </si>
  <si>
    <t>Sol· 19</t>
  </si>
  <si>
    <t>Sol· 20</t>
  </si>
  <si>
    <t>Sol· 21</t>
  </si>
  <si>
    <t>Sol· 22</t>
  </si>
  <si>
    <t>Sol· 23</t>
  </si>
  <si>
    <t>Sol· 24</t>
  </si>
  <si>
    <t>Sol· 25</t>
  </si>
  <si>
    <t>Dia1</t>
  </si>
  <si>
    <t>Dia2</t>
  </si>
  <si>
    <t>Dia3</t>
  </si>
  <si>
    <t>Dia4</t>
  </si>
  <si>
    <t>Dia5</t>
  </si>
  <si>
    <t>Dia6</t>
  </si>
  <si>
    <t>Dia7</t>
  </si>
  <si>
    <t>Dia8</t>
  </si>
  <si>
    <t>Dia9</t>
  </si>
  <si>
    <t>Dia10</t>
  </si>
  <si>
    <t>Dia11</t>
  </si>
  <si>
    <t>Dia12</t>
  </si>
  <si>
    <t>Dia13</t>
  </si>
  <si>
    <t>Dia14</t>
  </si>
  <si>
    <t>Dia15</t>
  </si>
  <si>
    <t>Dia16</t>
  </si>
  <si>
    <t>Dia17</t>
  </si>
  <si>
    <t>Dia18</t>
  </si>
  <si>
    <t>Dia19</t>
  </si>
  <si>
    <t>Dia20</t>
  </si>
  <si>
    <t>Dia21</t>
  </si>
  <si>
    <t>Dia22</t>
  </si>
  <si>
    <t>Dia23</t>
  </si>
  <si>
    <t>Dia24</t>
  </si>
  <si>
    <t>Dia25</t>
  </si>
  <si>
    <t>Jocs_d_aigua_Plaça_Catalunya</t>
  </si>
  <si>
    <t>Joc_lliure_1</t>
  </si>
  <si>
    <t>Joc_lliure_2</t>
  </si>
  <si>
    <t>Joc_lliure_3</t>
  </si>
  <si>
    <t>Joc_lliure_4</t>
  </si>
  <si>
    <t>Joc_lliure_5</t>
  </si>
  <si>
    <t>Taller_d_ukelele</t>
  </si>
  <si>
    <t>Concurs_de_bandes_sonores</t>
  </si>
  <si>
    <t>Els_colors_dels_sons</t>
  </si>
  <si>
    <t>Espectacle_musical_amb_Grimpallaunes</t>
  </si>
  <si>
    <t>Planetari_immersiu</t>
  </si>
  <si>
    <t>Farmaciola_natural_:_cuidem_la_boca</t>
  </si>
  <si>
    <t>El_peix_irisat</t>
  </si>
  <si>
    <t>Taller_d_expressió_corporal_i_Mim</t>
  </si>
  <si>
    <t>Coneguem_els_macroinvertebrats_del_riu_Ripoll</t>
  </si>
  <si>
    <t>Franja d'Edats</t>
  </si>
  <si>
    <t>Llegim_sota_les_Moreres</t>
  </si>
  <si>
    <t>29 de juny</t>
  </si>
  <si>
    <t>Els_colors_dels_sons1</t>
  </si>
  <si>
    <t>Farmaciola_natural_cuidem_la_boca</t>
  </si>
  <si>
    <t>Activitats1</t>
  </si>
  <si>
    <t>Fitxer</t>
  </si>
  <si>
    <t>Activitats\Jocs%20d'Aigua.pdf</t>
  </si>
  <si>
    <t>Activitats\Llegim%20sota%20les%20Moreres.pdf</t>
  </si>
  <si>
    <t>Activitats\Taller%20d'Ukelele.pdf</t>
  </si>
  <si>
    <t>Activitats\Concurs%20Bandes%20Sonores.pdf</t>
  </si>
  <si>
    <t>Activitats\Els%20Colors%20dels%20Sons.pdf</t>
  </si>
  <si>
    <t>Activitats\Espectacle%20amb%20Grimpallaunes.pdf</t>
  </si>
  <si>
    <t>Activitats\Planetari%20Immersiu.pdf</t>
  </si>
  <si>
    <t>Activitats\La%20Farmaciola%20Natural.pdf</t>
  </si>
  <si>
    <t>Activitats\El%20Peix%20Irisat.pdf</t>
  </si>
  <si>
    <t>Activitats\Expressió%20Corporal%20i%20Mim.pdf</t>
  </si>
  <si>
    <t>Activitats\Coneguem%20els%20Macroinvertebrats.pdf</t>
  </si>
  <si>
    <t>RC</t>
  </si>
  <si>
    <t>Jocs_d_aigua_Plaça_Catalunyaa</t>
  </si>
  <si>
    <t>Llegim_sota les_Moreresa</t>
  </si>
  <si>
    <t>Joc_lliure_1a</t>
  </si>
  <si>
    <t>Joc_lliure_5a</t>
  </si>
  <si>
    <t>Taller_d_ukelelea</t>
  </si>
  <si>
    <t>Concurs_de_bandes_sonoresa</t>
  </si>
  <si>
    <t>Els_colors_dels_sonsa</t>
  </si>
  <si>
    <t>Espectacle_musical_amb_Grimpallaunesa</t>
  </si>
  <si>
    <t>Planetari_immersiua</t>
  </si>
  <si>
    <t>Farmaciola_natural_:_cuidem_la_bocaa</t>
  </si>
  <si>
    <t>El_peix_irisata</t>
  </si>
  <si>
    <t>Taller_d_expressió_corporal_i_Mima</t>
  </si>
  <si>
    <t>Coneguem_els_macroinvertebrats_del_riu_Ripolla</t>
  </si>
  <si>
    <t>Llegim_sota_les_Moreresa</t>
  </si>
  <si>
    <t>Els_colors_dels_sons1a</t>
  </si>
  <si>
    <t>Escollir Entitat</t>
  </si>
  <si>
    <t>Joc_lliure_i_Jocs_Sensorials_a_la_Ludoteca</t>
  </si>
  <si>
    <t>Joc_lliure_i_Jocs_de_Taula_a_la_Ludoteca</t>
  </si>
  <si>
    <t>Joc_lliure_i_Jocs_Gegants_a_la_Ludoteca</t>
  </si>
  <si>
    <t>Joc_lliure_i_Jocs_d_Aigua_a_la_Ludoteca</t>
  </si>
  <si>
    <t>Materials_de_Prestec_Bagul_de_Disfresses</t>
  </si>
  <si>
    <t>Materials_de_Prestec_Jocs_de_Circ</t>
  </si>
  <si>
    <t>Materials_de_Prestec_Jocs_de_Taula</t>
  </si>
  <si>
    <t>Materials_de_Prestec_Jocs_Psicomotrius</t>
  </si>
  <si>
    <t>Espectacle_musical_amb_Grimpallunes</t>
  </si>
  <si>
    <t>09:30 a 10:30</t>
  </si>
  <si>
    <t>9:30 a 12:30</t>
  </si>
  <si>
    <t>Punt de trobada zona Plaça de la Miranda</t>
  </si>
  <si>
    <t>No</t>
  </si>
  <si>
    <t>Setmanal</t>
  </si>
  <si>
    <t>Materials_de_Prestec_Bagul_de_Disfressesa</t>
  </si>
  <si>
    <t>Materials_de_Prestec_Jocs_de_Circa</t>
  </si>
  <si>
    <t>Materials_de_Prestec_Jocs_de_Taulaa</t>
  </si>
  <si>
    <t>Materials_de_Prestec_Jocs_Psicomotriusa</t>
  </si>
  <si>
    <t>11:30 a 13:00</t>
  </si>
  <si>
    <t>09:30 a 11:00</t>
  </si>
  <si>
    <t>09:30 a 10:00</t>
  </si>
  <si>
    <t>Recollida de material a la Ludoteca</t>
  </si>
  <si>
    <t>26 de juny</t>
  </si>
  <si>
    <t>28de juny</t>
  </si>
  <si>
    <t>Joc_lliure_i_Raco_de_Sorra_Magica</t>
  </si>
  <si>
    <t>10 de juny</t>
  </si>
  <si>
    <t>11 de juny</t>
  </si>
  <si>
    <t>12 de juny</t>
  </si>
  <si>
    <t>13 de juny</t>
  </si>
  <si>
    <t>14 de juny</t>
  </si>
  <si>
    <t>3 de juliol</t>
  </si>
  <si>
    <t>4 de juliol</t>
  </si>
  <si>
    <t>5 de juliol</t>
  </si>
  <si>
    <t>6 de juliol</t>
  </si>
  <si>
    <t>7 de juliol</t>
  </si>
  <si>
    <t>Joc_lliure_i_Textures_amb_els_Peus</t>
  </si>
  <si>
    <t>Joc_lliure_i_Raco_de_Playmobils</t>
  </si>
  <si>
    <t>17 de juliol</t>
  </si>
  <si>
    <t>Joc_lliure_i_Jocs_de_Gegants</t>
  </si>
  <si>
    <t>24 de juliol</t>
  </si>
  <si>
    <t>Espectacle_musical_amb_Zum</t>
  </si>
  <si>
    <t>Contacontes</t>
  </si>
  <si>
    <t>Bossetes_d_olor</t>
  </si>
  <si>
    <t>Introduccio_a_l_escalada</t>
  </si>
  <si>
    <t>El Mirador (Sala d'Actes)</t>
  </si>
  <si>
    <t>Canglomerat</t>
  </si>
  <si>
    <t>Els_macroinvertebrats_del_riu_Ripoll</t>
  </si>
  <si>
    <t>Personalitzacio_de_bossa_amb_tall_de_Vinil</t>
  </si>
  <si>
    <t>Lab Castellar (El Mirador)</t>
  </si>
  <si>
    <t>Personalitzacio_de_llibretes_amb_tall_laser</t>
  </si>
  <si>
    <t>Disseny_i_Impressio_d_un_Clauer</t>
  </si>
  <si>
    <t>Dibuix_amb_llapis_3D</t>
  </si>
  <si>
    <t>Activitat pensada per infants de 3 a 12 anys.Si la primera sol·licitut excedeix el número màxim d'aforament, s'haurà de fer un altre sol·licitud per dia o horari diferent</t>
  </si>
  <si>
    <t>Joc_lliure_i_raco_de_Transvasaments</t>
  </si>
  <si>
    <t>10:30 a 11:45</t>
  </si>
  <si>
    <t>Espectacle_musical_amb_Zuma</t>
  </si>
  <si>
    <t>Joc_lliure_i_Raco_de_Sorra_Magicaa</t>
  </si>
  <si>
    <t>Joc_lliure_i_Textures_amb_els_Peusa</t>
  </si>
  <si>
    <t>Joc_lliure_i_Raco_de_Playmobilsa</t>
  </si>
  <si>
    <t>Joc_lliure_i_Jocs_de_Gegantsa</t>
  </si>
  <si>
    <t>Contacontesa</t>
  </si>
  <si>
    <t>Bossetes_d_olora</t>
  </si>
  <si>
    <t>Introduccio_a_l_escaladaa</t>
  </si>
  <si>
    <t>Els_macroinvertebrats_del_riu_Ripolla</t>
  </si>
  <si>
    <t>Personalitzacio_de_bossa_amb_tall_de_Vinila</t>
  </si>
  <si>
    <t>Personalitzacio_de_llibretes_amb_tall_lasera</t>
  </si>
  <si>
    <t>Disseny_i_Impressio_d_un_Clauera</t>
  </si>
  <si>
    <t>Dibuix_amb_llapis_3Da</t>
  </si>
  <si>
    <t>Activitat pensada per infants de 2 a 14 anys. Si la primera sol·licitut excedeix el número màxim d'aforament, s'haurà de fer un altre sol·licitud per dia o horari diferent</t>
  </si>
  <si>
    <t>Activitat pensada per infants de 2 a 12 anys. Si la primera sol·licitut excedeix el número màxim d'aforament, s'haurà de fer un altre sol·licitud per dia o horari diferent</t>
  </si>
  <si>
    <t>Activitat pensada per infants de 8 a 17 anys. Si la primera sol·licitut excedeix el número màxim d'aforament, s'haurà de fer un altre sol·licitud per dia o horari diferent</t>
  </si>
  <si>
    <t>Activitat pensada per infants de 3 a 6 anys. Si la primera sol·licitut excedeix el número màxim d'aforament, s'haurà de fer un altre sol·licitud per dia o horari diferent</t>
  </si>
  <si>
    <t>Activitat pensada per infants de 3 a 12 anys. Si la primera sol·licitut excedeix el número màxim d'aforament, s'haurà de fer un altre sol·licitud per dia o horari diferent</t>
  </si>
  <si>
    <t>Activitat pensada per infants de 6 a 12 anys. Si la primera sol·licitut excedeix el número màxim d'aforament, s'haurà de fer un altre sol·licitud per dia o horari diferent</t>
  </si>
  <si>
    <t>Activitat destinada per infants de 8 a 14 anys. Si la primera sol·licitut excedeix el número màxim d'aforament, s'haurà de fer un altre sol·licitud per dia o horari diferent</t>
  </si>
  <si>
    <t>Activitat destinada per infants de 9 a 13 anys. Si la primera sol·licitut excedeix el número màxim d'aforament, s'haurà de fer un altre sol·licitud per dia o horari diferent</t>
  </si>
  <si>
    <t>Joc_lliure_i_raco_de_Transvasamentsa</t>
  </si>
  <si>
    <t>Activitat pensada per infants de 6 a 18 anys. Si la primera sol·licitut excedeix el número màxim d'aforament, s'haurà de fer un altre sol·licitud per dia o horari diferent</t>
  </si>
  <si>
    <t>Sala Blava (Espai Tolrà)</t>
  </si>
  <si>
    <t>10:45 a 11:45</t>
  </si>
  <si>
    <t>12:00 a 12:45</t>
  </si>
  <si>
    <t>9:30 a 11:00</t>
  </si>
  <si>
    <t>11:15 a 13:00</t>
  </si>
  <si>
    <t>09:30 a 10:15</t>
  </si>
  <si>
    <t>10:15 a 11:00</t>
  </si>
  <si>
    <t>11:00 a 11:45</t>
  </si>
  <si>
    <t>11:45 a 12:30</t>
  </si>
  <si>
    <t>12:30 a 13:15</t>
  </si>
  <si>
    <t>Posar-se en contacte amb na Judit Avellaneda ludoteca@castellarvalles.cat o 937159289-677871322</t>
  </si>
  <si>
    <t>Teatre_Dins_el_cor_del_mon</t>
  </si>
  <si>
    <t>Auditori Municipal Miquel Pont</t>
  </si>
  <si>
    <t>Teatre_Dins_el_cor_del_mona</t>
  </si>
  <si>
    <t>03 de juliol</t>
  </si>
  <si>
    <t>10 de juliol</t>
  </si>
  <si>
    <t>La Biblioteca. Pati de les tres Moreres. Carrer Sala Boadella, 6</t>
  </si>
  <si>
    <t>La Ludoteca les tres Moreres. Carrer Sala Boadella, 6</t>
  </si>
  <si>
    <t>09:30 a 10:25</t>
  </si>
  <si>
    <t>10:30 a 11:25</t>
  </si>
  <si>
    <t>11:30 a 12:25</t>
  </si>
  <si>
    <t>Activitat pensada per infants de 3 a 13 anys. Si la primera sol·licitut excedeix el número màxim d'aforament, s'haurà de fer un altre sol·licitud per dia o horari diferent</t>
  </si>
  <si>
    <t>del 03 de juliol al  07 de juliol</t>
  </si>
  <si>
    <t>del 10 de juliol al  14 de juliol</t>
  </si>
  <si>
    <t>del 17 de juliol al  21 de juliol</t>
  </si>
  <si>
    <t>del 24 de juliol al  28 de juliol</t>
  </si>
  <si>
    <t>del 26 de juny al 30 de juny</t>
  </si>
  <si>
    <t>Activitat pensada per infants de 9 a 14 anys.Si la primera sol·licitut excedeix el número màxim d'aforament, s'haurà de fer un altre sol·licitud per dia o horari diferent</t>
  </si>
  <si>
    <t>31 de juliol</t>
  </si>
  <si>
    <t>1 d'agost</t>
  </si>
  <si>
    <t>2 d'agost</t>
  </si>
  <si>
    <t>3 d'agost</t>
  </si>
  <si>
    <t>4 d'agost</t>
  </si>
  <si>
    <t>Bany_lliure_a_la_piscina_d_estiu</t>
  </si>
  <si>
    <t>Bany_lliure_a_la_piscina_d_estiua</t>
  </si>
  <si>
    <t>Sige Sport</t>
  </si>
  <si>
    <t>9:30:00</t>
  </si>
  <si>
    <t>11:00:00</t>
  </si>
  <si>
    <t xml:space="preserve">Activitat pensada per infants de 3 a 14 anys. L'ajuntarà facilitarà les dades a Sige Sport i aquest gestionarà els horaris. Més informació Ester Novella 937142811 </t>
  </si>
  <si>
    <t>Carme Perarnau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</si>
</sst>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Verdana"/>
      <family val="2"/>
    </font>
    <font>
      <sz val="11"/>
      <color rgb="FF9C6500"/>
      <name val="Verdana"/>
      <family val="2"/>
    </font>
    <font>
      <sz val="11"/>
      <color rgb="FF3F3F76"/>
      <name val="Verdana"/>
      <family val="2"/>
    </font>
    <font>
      <b/>
      <sz val="11"/>
      <color theme="0"/>
      <name val="Verdana"/>
      <family val="2"/>
    </font>
    <font>
      <u/>
      <sz val="11"/>
      <color theme="10"/>
      <name val="Verdana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"/>
      <name val="Verdana"/>
      <family val="2"/>
    </font>
    <font>
      <sz val="14"/>
      <color rgb="FF3F3F76"/>
      <name val="Verdana"/>
      <family val="2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u/>
      <sz val="12"/>
      <color theme="10"/>
      <name val="Verdana"/>
      <family val="2"/>
    </font>
    <font>
      <b/>
      <sz val="11"/>
      <color rgb="FF9C6500"/>
      <name val="Verdana"/>
      <family val="2"/>
    </font>
    <font>
      <sz val="14"/>
      <color theme="1"/>
      <name val="Verdana"/>
      <family val="2"/>
    </font>
    <font>
      <sz val="11"/>
      <color theme="0"/>
      <name val="Verdana"/>
      <family val="2"/>
    </font>
    <font>
      <u/>
      <sz val="14"/>
      <color theme="10"/>
      <name val="Verdana"/>
      <family val="2"/>
    </font>
    <font>
      <b/>
      <sz val="11"/>
      <color rgb="FF3F3F3F"/>
      <name val="Verdana"/>
      <family val="2"/>
    </font>
  </fonts>
  <fills count="11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theme="4"/>
        <bgColor theme="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rgb="FF7F7F7F"/>
      </left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tted">
        <color theme="4" tint="0.59996337778862885"/>
      </left>
      <right style="dotted">
        <color theme="4" tint="0.59996337778862885"/>
      </right>
      <top style="dotted">
        <color theme="4" tint="0.59996337778862885"/>
      </top>
      <bottom style="dotted">
        <color theme="4" tint="0.59996337778862885"/>
      </bottom>
      <diagonal/>
    </border>
    <border>
      <left style="thin">
        <color indexed="64"/>
      </left>
      <right/>
      <top/>
      <bottom style="thin">
        <color rgb="FFB2B2B2"/>
      </bottom>
      <diagonal/>
    </border>
    <border>
      <left/>
      <right style="thin">
        <color indexed="64"/>
      </right>
      <top/>
      <bottom style="thin">
        <color rgb="FFB2B2B2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</borders>
  <cellStyleXfs count="8">
    <xf numFmtId="0" fontId="0" fillId="0" borderId="0"/>
    <xf numFmtId="0" fontId="1" fillId="2" borderId="0" applyNumberFormat="0" applyBorder="0" applyAlignment="0" applyProtection="0"/>
    <xf numFmtId="0" fontId="2" fillId="3" borderId="1" applyNumberFormat="0" applyAlignment="0" applyProtection="0"/>
    <xf numFmtId="0" fontId="4" fillId="0" borderId="0" applyNumberFormat="0" applyFill="0" applyBorder="0" applyAlignment="0" applyProtection="0"/>
    <xf numFmtId="0" fontId="10" fillId="5" borderId="0" applyNumberFormat="0" applyBorder="0" applyAlignment="0" applyProtection="0"/>
    <xf numFmtId="0" fontId="14" fillId="6" borderId="0" applyNumberFormat="0" applyBorder="0" applyAlignment="0" applyProtection="0"/>
    <xf numFmtId="0" fontId="16" fillId="7" borderId="6" applyNumberFormat="0" applyAlignment="0" applyProtection="0"/>
    <xf numFmtId="0" fontId="10" fillId="8" borderId="7" applyNumberFormat="0" applyFont="0" applyAlignment="0" applyProtection="0"/>
  </cellStyleXfs>
  <cellXfs count="41">
    <xf numFmtId="0" fontId="0" fillId="0" borderId="0" xfId="0"/>
    <xf numFmtId="0" fontId="4" fillId="0" borderId="2" xfId="3" applyBorder="1" applyAlignment="1">
      <alignment vertical="center"/>
    </xf>
    <xf numFmtId="0" fontId="1" fillId="2" borderId="0" xfId="1"/>
    <xf numFmtId="16" fontId="0" fillId="0" borderId="0" xfId="0" applyNumberFormat="1"/>
    <xf numFmtId="0" fontId="4" fillId="0" borderId="0" xfId="3" applyFill="1" applyBorder="1" applyAlignment="1">
      <alignment vertical="center"/>
    </xf>
    <xf numFmtId="0" fontId="3" fillId="4" borderId="3" xfId="0" applyFont="1" applyFill="1" applyBorder="1"/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4" fillId="0" borderId="0" xfId="3"/>
    <xf numFmtId="0" fontId="12" fillId="2" borderId="4" xfId="1" applyFont="1" applyBorder="1"/>
    <xf numFmtId="0" fontId="16" fillId="7" borderId="6" xfId="6" applyAlignment="1" applyProtection="1">
      <alignment horizontal="center" vertical="center" wrapText="1"/>
      <protection hidden="1"/>
    </xf>
    <xf numFmtId="0" fontId="16" fillId="7" borderId="6" xfId="6" applyAlignment="1" applyProtection="1">
      <alignment horizontal="center" vertical="center"/>
      <protection hidden="1"/>
    </xf>
    <xf numFmtId="0" fontId="10" fillId="5" borderId="8" xfId="4" applyBorder="1" applyAlignment="1">
      <alignment horizontal="left" vertical="center"/>
    </xf>
    <xf numFmtId="0" fontId="4" fillId="0" borderId="0" xfId="3" applyFill="1" applyAlignment="1">
      <alignment vertical="center"/>
    </xf>
    <xf numFmtId="20" fontId="0" fillId="0" borderId="0" xfId="0" applyNumberFormat="1"/>
    <xf numFmtId="0" fontId="0" fillId="0" borderId="11" xfId="0" applyBorder="1"/>
    <xf numFmtId="0" fontId="0" fillId="0" borderId="4" xfId="0" applyBorder="1"/>
    <xf numFmtId="0" fontId="0" fillId="0" borderId="12" xfId="0" applyBorder="1"/>
    <xf numFmtId="0" fontId="0" fillId="0" borderId="13" xfId="0" applyBorder="1"/>
    <xf numFmtId="0" fontId="0" fillId="9" borderId="12" xfId="0" applyFill="1" applyBorder="1"/>
    <xf numFmtId="16" fontId="0" fillId="9" borderId="11" xfId="0" applyNumberFormat="1" applyFill="1" applyBorder="1"/>
    <xf numFmtId="16" fontId="0" fillId="0" borderId="11" xfId="0" applyNumberFormat="1" applyBorder="1"/>
    <xf numFmtId="0" fontId="0" fillId="9" borderId="15" xfId="0" applyFill="1" applyBorder="1"/>
    <xf numFmtId="16" fontId="0" fillId="9" borderId="3" xfId="0" applyNumberFormat="1" applyFill="1" applyBorder="1"/>
    <xf numFmtId="16" fontId="0" fillId="0" borderId="3" xfId="0" applyNumberFormat="1" applyBorder="1"/>
    <xf numFmtId="16" fontId="0" fillId="9" borderId="14" xfId="0" applyNumberFormat="1" applyFill="1" applyBorder="1"/>
    <xf numFmtId="16" fontId="0" fillId="9" borderId="16" xfId="0" applyNumberFormat="1" applyFill="1" applyBorder="1"/>
    <xf numFmtId="0" fontId="0" fillId="9" borderId="12" xfId="0" applyFont="1" applyFill="1" applyBorder="1"/>
    <xf numFmtId="0" fontId="0" fillId="0" borderId="12" xfId="0" applyFont="1" applyBorder="1"/>
    <xf numFmtId="16" fontId="0" fillId="9" borderId="12" xfId="0" applyNumberFormat="1" applyFont="1" applyFill="1" applyBorder="1"/>
    <xf numFmtId="49" fontId="0" fillId="9" borderId="12" xfId="0" applyNumberFormat="1" applyFill="1" applyBorder="1" applyAlignment="1">
      <alignment horizontal="left"/>
    </xf>
    <xf numFmtId="49" fontId="0" fillId="9" borderId="15" xfId="0" applyNumberFormat="1" applyFill="1" applyBorder="1" applyAlignment="1">
      <alignment horizontal="left"/>
    </xf>
    <xf numFmtId="0" fontId="4" fillId="8" borderId="7" xfId="3" applyFill="1" applyBorder="1" applyAlignment="1" applyProtection="1">
      <alignment horizontal="center" vertical="center"/>
      <protection locked="0"/>
    </xf>
    <xf numFmtId="0" fontId="11" fillId="8" borderId="7" xfId="7" applyFont="1" applyAlignment="1" applyProtection="1">
      <alignment horizontal="center" vertical="center" wrapText="1"/>
      <protection locked="0"/>
    </xf>
    <xf numFmtId="0" fontId="0" fillId="10" borderId="0" xfId="0" applyFill="1"/>
    <xf numFmtId="0" fontId="14" fillId="6" borderId="9" xfId="5" applyBorder="1" applyAlignment="1">
      <alignment horizontal="center" vertical="center"/>
    </xf>
    <xf numFmtId="0" fontId="14" fillId="6" borderId="10" xfId="5" applyBorder="1" applyAlignment="1">
      <alignment horizontal="center" vertical="center"/>
    </xf>
    <xf numFmtId="0" fontId="15" fillId="0" borderId="0" xfId="3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8" fillId="3" borderId="5" xfId="2" applyFont="1" applyBorder="1" applyAlignment="1" applyProtection="1">
      <alignment horizontal="center" vertical="center" wrapText="1"/>
      <protection locked="0"/>
    </xf>
    <xf numFmtId="0" fontId="8" fillId="3" borderId="0" xfId="2" applyFont="1" applyBorder="1" applyAlignment="1" applyProtection="1">
      <alignment horizontal="center" vertical="center" wrapText="1"/>
      <protection locked="0"/>
    </xf>
  </cellXfs>
  <cellStyles count="8">
    <cellStyle name="20% - Èmfasi5" xfId="4" builtinId="46"/>
    <cellStyle name="60% - Èmfasi4" xfId="5" builtinId="44"/>
    <cellStyle name="Enllaç" xfId="3" builtinId="8"/>
    <cellStyle name="Entrada" xfId="2" builtinId="20"/>
    <cellStyle name="Neutral" xfId="1" builtinId="28"/>
    <cellStyle name="Normal" xfId="0" builtinId="0"/>
    <cellStyle name="Nota" xfId="7" builtinId="10"/>
    <cellStyle name="Resultat" xfId="6" builtinId="21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numFmt numFmtId="30" formatCode="@"/>
      <fill>
        <patternFill patternType="solid">
          <fgColor theme="4" tint="0.79998168889431442"/>
          <bgColor theme="4" tint="0.79998168889431442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numFmt numFmtId="30" formatCode="@"/>
      <fill>
        <patternFill patternType="solid">
          <fgColor theme="4" tint="0.79998168889431442"/>
          <bgColor theme="4" tint="0.79998168889431442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 style="thin">
          <color theme="4" tint="0.39997558519241921"/>
        </left>
        <right style="thin">
          <color theme="4" tint="0.39997558519241921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numFmt numFmtId="164" formatCode="dd\-mmm"/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 style="thin">
          <color theme="4" tint="0.39997558519241921"/>
        </right>
        <top style="thin">
          <color theme="4" tint="0.39997558519241921"/>
        </top>
        <bottom/>
        <vertical/>
        <horizontal/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numFmt numFmtId="164" formatCode="dd\-mmm"/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/>
        <vertical/>
        <horizontal/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/>
        <vertical/>
        <horizontal/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numFmt numFmtId="21" formatCode="d\-mmm"/>
    </dxf>
    <dxf>
      <numFmt numFmtId="21" formatCode="d\-mmm"/>
      <fill>
        <patternFill patternType="solid">
          <fgColor theme="4" tint="0.79998168889431442"/>
          <bgColor theme="4" tint="0.79998168889431442"/>
        </patternFill>
      </fill>
      <border diagonalUp="0" diagonalDown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ill>
        <patternFill patternType="solid">
          <fgColor theme="4" tint="0.79998168889431442"/>
          <bgColor theme="4" tint="0.79998168889431442"/>
        </patternFill>
      </fill>
    </dxf>
    <dxf>
      <numFmt numFmtId="21" formatCode="d\-mmm"/>
    </dxf>
    <dxf>
      <numFmt numFmtId="21" formatCode="d\-mmm"/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numFmt numFmtId="164" formatCode="dd\-mmm"/>
    </dxf>
    <dxf>
      <numFmt numFmtId="164" formatCode="dd\-mmm"/>
    </dxf>
    <dxf>
      <numFmt numFmtId="164" formatCode="dd\-mmm"/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border diagonalUp="0" diagonalDown="0">
        <left/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left style="thin">
          <color theme="4" tint="0.39997558519241921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left style="thin">
          <color theme="4" tint="0.39997558519241921"/>
        </left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657224</xdr:colOff>
      <xdr:row>1</xdr:row>
      <xdr:rowOff>0</xdr:rowOff>
    </xdr:from>
    <xdr:to>
      <xdr:col>10</xdr:col>
      <xdr:colOff>261436</xdr:colOff>
      <xdr:row>4</xdr:row>
      <xdr:rowOff>152400</xdr:rowOff>
    </xdr:to>
    <xdr:pic>
      <xdr:nvPicPr>
        <xdr:cNvPr id="2" name="Imatg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48824" y="180975"/>
          <a:ext cx="3290387" cy="97155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5" name="Els_colors_dels_sons" displayName="Els_colors_dels_sons" ref="B81:C105" totalsRowShown="0">
  <autoFilter ref="B81:C105"/>
  <tableColumns count="2">
    <tableColumn id="1" name="Activitat"/>
    <tableColumn id="2" name="Ubicació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6" name="Taula6" displayName="Taula6" ref="B107:D131" totalsRowShown="0" tableBorderDxfId="63">
  <autoFilter ref="B107:D131"/>
  <tableColumns count="3">
    <tableColumn id="1" name="Activitat" dataDxfId="62"/>
    <tableColumn id="2" name="Aforament"/>
    <tableColumn id="3" name="Observacions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14" name="Activitats1" displayName="Activitats1" ref="C6:C30" totalsRowShown="0" headerRowCellStyle="Neutral">
  <autoFilter ref="C6:C30"/>
  <tableColumns count="1">
    <tableColumn id="1" name="Activitats1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15" name="Taula15" displayName="Taula15" ref="E6:F25" totalsRowShown="0" tableBorderDxfId="61">
  <autoFilter ref="E6:F25"/>
  <tableColumns count="2">
    <tableColumn id="1" name="Activitats1" dataDxfId="60"/>
    <tableColumn id="2" name="Fitxer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1" name="Espectacle_musical_amb_Zum" displayName="Espectacle_musical_amb_Zum" ref="C22:C23" totalsRowShown="0">
  <autoFilter ref="C22:C23"/>
  <tableColumns count="1">
    <tableColumn id="1" name="Espectacle_musical_amb_Zum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2" name="Llegim_sota_les_Moreres" displayName="Llegim_sota_les_Moreres" ref="D22:D47" totalsRowShown="0">
  <autoFilter ref="D22:D47"/>
  <tableColumns count="1">
    <tableColumn id="1" name="Llegim_sota_les_Moreres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3" name="Taller_d_ukelele" displayName="Taller_d_ukelele" ref="I22:I23" totalsRowShown="0">
  <autoFilter ref="I22:I23"/>
  <tableColumns count="1">
    <tableColumn id="1" name="Taller_d_ukelele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id="4" name="Concurs_de_bandes_sonores" displayName="Concurs_de_bandes_sonores" ref="J22:J23" totalsRowShown="0">
  <autoFilter ref="J22:J23"/>
  <tableColumns count="1">
    <tableColumn id="1" name="Concurs_de_bandes_sonores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id="7" name="Els_colors_dels_sons1" displayName="Els_colors_dels_sons1" ref="K22:K26" totalsRowShown="0">
  <autoFilter ref="K22:K26"/>
  <tableColumns count="1">
    <tableColumn id="1" name="Els_colors_dels_sons1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id="8" name="Contacontes" displayName="Contacontes" ref="L22:L24" totalsRowShown="0">
  <autoFilter ref="L22:L24"/>
  <tableColumns count="1">
    <tableColumn id="1" name="Contacontes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id="9" name="Bossetes_d_olor" displayName="Bossetes_d_olor" ref="M22:M25" totalsRowShown="0">
  <autoFilter ref="M22:M25"/>
  <tableColumns count="1">
    <tableColumn id="1" name="Bossetes_d_olor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id="10" name="Introduccio_a_l_escalada" displayName="Introduccio_a_l_escalada" ref="N22:N24" totalsRowShown="0" headerRowDxfId="59" headerRowBorderDxfId="58" tableBorderDxfId="57">
  <autoFilter ref="N22:N24"/>
  <tableColumns count="1">
    <tableColumn id="1" name="Introduccio_a_l_escalada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id="11" name="Els_macroinvertebrats_del_riu_Ripoll" displayName="Els_macroinvertebrats_del_riu_Ripoll" ref="O22:O26" totalsRowShown="0">
  <autoFilter ref="O22:O26"/>
  <tableColumns count="1">
    <tableColumn id="1" name="Els_macroinvertebrats_del_riu_Ripoll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id="12" name="Personalitzacio_de_bossa_amb_tall_de_Vinil" displayName="Personalitzacio_de_bossa_amb_tall_de_Vinil" ref="P22:P28" totalsRowShown="0" headerRowDxfId="56" headerRowBorderDxfId="55" tableBorderDxfId="54">
  <autoFilter ref="P22:P28"/>
  <tableColumns count="1">
    <tableColumn id="1" name="Personalitzacio_de_bossa_amb_tall_de_Vinil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id="13" name="Personalitzacio_" displayName="Personalitzacio_" ref="Q22:S25" totalsRowShown="0">
  <autoFilter ref="Q22:S25"/>
  <tableColumns count="3">
    <tableColumn id="1" name="Personalitzacio_de_llibretes_amb_tall_laser" dataDxfId="53"/>
    <tableColumn id="2" name="Disseny_i_Impressio_d_un_Clauer" dataDxfId="52"/>
    <tableColumn id="3" name="Dibuix_amb_llapis_3D" dataDxfId="51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id="16" name="Espectacle_musical_amb_Zuma" displayName="Espectacle_musical_amb_Zuma" ref="C50:C51" totalsRowShown="0" dataDxfId="50">
  <autoFilter ref="C50:C51"/>
  <tableColumns count="1">
    <tableColumn id="1" name="Espectacle_musical_amb_Zuma" dataDxfId="49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id="17" name="Llegim_sota_les_Moreresa" displayName="Llegim_sota_les_Moreresa" ref="D50:D52" totalsRowShown="0">
  <autoFilter ref="D50:D52"/>
  <tableColumns count="1">
    <tableColumn id="1" name="Llegim_sota_les_Moreresa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id="18" name="Taller_d_ukelelea" displayName="Taller_d_ukelelea" ref="I50:I55" totalsRowShown="0">
  <autoFilter ref="I50:I55"/>
  <tableColumns count="1">
    <tableColumn id="1" name="Taller_d_ukelelea"/>
  </tableColumns>
  <tableStyleInfo name="TableStyleMedium2" showFirstColumn="0" showLastColumn="0" showRowStripes="1" showColumnStripes="0"/>
</table>
</file>

<file path=xl/tables/table19.xml><?xml version="1.0" encoding="utf-8"?>
<table xmlns="http://schemas.openxmlformats.org/spreadsheetml/2006/main" id="19" name="Concurs_de_bandes_sonoresa" displayName="Concurs_de_bandes_sonoresa" ref="J50:J57" totalsRowShown="0">
  <autoFilter ref="J50:J57"/>
  <tableColumns count="1">
    <tableColumn id="1" name="Concurs_de_bandes_sonoresa"/>
  </tableColumns>
  <tableStyleInfo name="TableStyleMedium2" showFirstColumn="0" showLastColumn="0" showRowStripes="1" showColumnStripes="0"/>
</table>
</file>

<file path=xl/tables/table20.xml><?xml version="1.0" encoding="utf-8"?>
<table xmlns="http://schemas.openxmlformats.org/spreadsheetml/2006/main" id="20" name="Els_colors_dels_sons1a" displayName="Els_colors_dels_sons1a" ref="K50:K51" totalsRowShown="0">
  <autoFilter ref="K50:K51"/>
  <tableColumns count="1">
    <tableColumn id="1" name="Els_colors_dels_sons1a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id="21" name="Contacontesa" displayName="Contacontesa" ref="L50:L53" totalsRowShown="0">
  <autoFilter ref="L50:L53"/>
  <tableColumns count="1">
    <tableColumn id="1" name="Contacontesa"/>
  </tableColumns>
  <tableStyleInfo name="TableStyleMedium2" showFirstColumn="0" showLastColumn="0" showRowStripes="1" showColumnStripes="0"/>
</table>
</file>

<file path=xl/tables/table22.xml><?xml version="1.0" encoding="utf-8"?>
<table xmlns="http://schemas.openxmlformats.org/spreadsheetml/2006/main" id="22" name="Bossetes_d_olora" displayName="Bossetes_d_olora" ref="M50:M53" totalsRowShown="0">
  <autoFilter ref="M50:M53"/>
  <tableColumns count="1">
    <tableColumn id="1" name="Bossetes_d_olora"/>
  </tableColumns>
  <tableStyleInfo name="TableStyleMedium2" showFirstColumn="0" showLastColumn="0" showRowStripes="1" showColumnStripes="0"/>
</table>
</file>

<file path=xl/tables/table23.xml><?xml version="1.0" encoding="utf-8"?>
<table xmlns="http://schemas.openxmlformats.org/spreadsheetml/2006/main" id="23" name="Introduccio_a_l_escaladaa" displayName="Introduccio_a_l_escaladaa" ref="N50:N55" totalsRowShown="0" headerRowDxfId="48" headerRowBorderDxfId="47">
  <autoFilter ref="N50:N55"/>
  <tableColumns count="1">
    <tableColumn id="1" name="Introduccio_a_l_escaladaa"/>
  </tableColumns>
  <tableStyleInfo name="TableStyleMedium2" showFirstColumn="0" showLastColumn="0" showRowStripes="1" showColumnStripes="0"/>
</table>
</file>

<file path=xl/tables/table24.xml><?xml version="1.0" encoding="utf-8"?>
<table xmlns="http://schemas.openxmlformats.org/spreadsheetml/2006/main" id="24" name="Els_macroinvertebrats_del_riu_Ripolla" displayName="Els_macroinvertebrats_del_riu_Ripolla" ref="O50:O51" totalsRowShown="0">
  <autoFilter ref="O50:O51"/>
  <tableColumns count="1">
    <tableColumn id="1" name="Els_macroinvertebrats_del_riu_Ripolla"/>
  </tableColumns>
  <tableStyleInfo name="TableStyleMedium2" showFirstColumn="0" showLastColumn="0" showRowStripes="1" showColumnStripes="0"/>
</table>
</file>

<file path=xl/tables/table25.xml><?xml version="1.0" encoding="utf-8"?>
<table xmlns="http://schemas.openxmlformats.org/spreadsheetml/2006/main" id="25" name="Personalitzacio_de_bossa_amb_tall_de_Vinila" displayName="Personalitzacio_de_bossa_amb_tall_de_Vinila" ref="P50:P52" totalsRowShown="0" headerRowDxfId="46" headerRowBorderDxfId="45">
  <autoFilter ref="P50:P52"/>
  <tableColumns count="1">
    <tableColumn id="1" name="Personalitzacio_de_bossa_amb_tall_de_Vinila"/>
  </tableColumns>
  <tableStyleInfo name="TableStyleMedium2" showFirstColumn="0" showLastColumn="0" showRowStripes="1" showColumnStripes="0"/>
</table>
</file>

<file path=xl/tables/table26.xml><?xml version="1.0" encoding="utf-8"?>
<table xmlns="http://schemas.openxmlformats.org/spreadsheetml/2006/main" id="26" name="Personalitzacio_de_llibretes_amb_tall_lasera" displayName="Personalitzacio_de_llibretes_amb_tall_lasera" ref="Q50:Q52" totalsRowShown="0" headerRowDxfId="44" headerRowBorderDxfId="43">
  <autoFilter ref="Q50:Q52"/>
  <tableColumns count="1">
    <tableColumn id="1" name="Personalitzacio_de_llibretes_amb_tall_lasera"/>
  </tableColumns>
  <tableStyleInfo name="TableStyleMedium2" showFirstColumn="0" showLastColumn="0" showRowStripes="1" showColumnStripes="0"/>
</table>
</file>

<file path=xl/tables/table27.xml><?xml version="1.0" encoding="utf-8"?>
<table xmlns="http://schemas.openxmlformats.org/spreadsheetml/2006/main" id="27" name="Joc_lliure_i_Raco_de_Sorra_Magica" displayName="Joc_lliure_i_Raco_de_Sorra_Magica" ref="E22:E27" totalsRowShown="0">
  <autoFilter ref="E22:E27"/>
  <tableColumns count="1">
    <tableColumn id="1" name="Joc_lliure_i_Raco_de_Sorra_Magica"/>
  </tableColumns>
  <tableStyleInfo name="TableStyleMedium2" showFirstColumn="0" showLastColumn="0" showRowStripes="1" showColumnStripes="0"/>
</table>
</file>

<file path=xl/tables/table28.xml><?xml version="1.0" encoding="utf-8"?>
<table xmlns="http://schemas.openxmlformats.org/spreadsheetml/2006/main" id="28" name="Joc_lliure_i_Textures_amb_els_Peus" displayName="Joc_lliure_i_Textures_amb_els_Peus" ref="F22:F27" totalsRowShown="0" headerRowDxfId="42" headerRowBorderDxfId="41" tableBorderDxfId="40">
  <autoFilter ref="F22:F27"/>
  <tableColumns count="1">
    <tableColumn id="1" name="Joc_lliure_i_Textures_amb_els_Peus"/>
  </tableColumns>
  <tableStyleInfo name="TableStyleMedium2" showFirstColumn="0" showLastColumn="0" showRowStripes="1" showColumnStripes="0"/>
</table>
</file>

<file path=xl/tables/table29.xml><?xml version="1.0" encoding="utf-8"?>
<table xmlns="http://schemas.openxmlformats.org/spreadsheetml/2006/main" id="29" name="Joc_lliure_i_Raco_de_Playmobils" displayName="Joc_lliure_i_Raco_de_Playmobils" ref="G22:G27" totalsRowShown="0" headerRowDxfId="39" headerRowBorderDxfId="38" tableBorderDxfId="37">
  <autoFilter ref="G22:G27"/>
  <tableColumns count="1">
    <tableColumn id="1" name="Joc_lliure_i_Raco_de_Playmobils"/>
  </tableColumns>
  <tableStyleInfo name="TableStyleMedium2" showFirstColumn="0" showLastColumn="0" showRowStripes="1" showColumnStripes="0"/>
</table>
</file>

<file path=xl/tables/table30.xml><?xml version="1.0" encoding="utf-8"?>
<table xmlns="http://schemas.openxmlformats.org/spreadsheetml/2006/main" id="30" name="Joc_lliure_i_Jocs_de_Gegants" displayName="Joc_lliure_i_Jocs_de_Gegants" ref="H22:H27" totalsRowShown="0" headerRowDxfId="36" headerRowBorderDxfId="35" tableBorderDxfId="34">
  <autoFilter ref="H22:H27"/>
  <tableColumns count="1">
    <tableColumn id="1" name="Joc_lliure_i_Jocs_de_Gegants"/>
  </tableColumns>
  <tableStyleInfo name="TableStyleMedium2" showFirstColumn="0" showLastColumn="0" showRowStripes="1" showColumnStripes="0"/>
</table>
</file>

<file path=xl/tables/table31.xml><?xml version="1.0" encoding="utf-8"?>
<table xmlns="http://schemas.openxmlformats.org/spreadsheetml/2006/main" id="31" name="Materials_de_Prestec_Jocs_de_Circ" displayName="Materials_de_Prestec_Jocs_de_Circ" ref="U22:U27" totalsRowShown="0">
  <autoFilter ref="U22:U27"/>
  <tableColumns count="1">
    <tableColumn id="1" name="Materials_de_Prestec_Jocs_de_Circ" dataDxfId="33"/>
  </tableColumns>
  <tableStyleInfo name="TableStyleMedium2" showFirstColumn="0" showLastColumn="0" showRowStripes="1" showColumnStripes="0"/>
</table>
</file>

<file path=xl/tables/table32.xml><?xml version="1.0" encoding="utf-8"?>
<table xmlns="http://schemas.openxmlformats.org/spreadsheetml/2006/main" id="32" name="Materials_de_Prestec_Jocs_de_Taula" displayName="Materials_de_Prestec_Jocs_de_Taula" ref="V22:V27" totalsRowShown="0">
  <autoFilter ref="V22:V27"/>
  <tableColumns count="1">
    <tableColumn id="1" name="Materials_de_Prestec_Jocs_de_Taula" dataDxfId="32"/>
  </tableColumns>
  <tableStyleInfo name="TableStyleMedium2" showFirstColumn="0" showLastColumn="0" showRowStripes="1" showColumnStripes="0"/>
</table>
</file>

<file path=xl/tables/table33.xml><?xml version="1.0" encoding="utf-8"?>
<table xmlns="http://schemas.openxmlformats.org/spreadsheetml/2006/main" id="33" name="Materials_de_Prestec_Jocs_Psicomotrius" displayName="Materials_de_Prestec_Jocs_Psicomotrius" ref="W22:W27" totalsRowShown="0" dataDxfId="31">
  <autoFilter ref="W22:W27"/>
  <tableColumns count="1">
    <tableColumn id="1" name="Materials_de_Prestec_Jocs_Psicomotrius" dataDxfId="30"/>
  </tableColumns>
  <tableStyleInfo name="TableStyleMedium2" showFirstColumn="0" showLastColumn="0" showRowStripes="1" showColumnStripes="0"/>
</table>
</file>

<file path=xl/tables/table34.xml><?xml version="1.0" encoding="utf-8"?>
<table xmlns="http://schemas.openxmlformats.org/spreadsheetml/2006/main" id="34" name="Materials_de_Prestec_Bagul_de_Disfresses" displayName="Materials_de_Prestec_Bagul_de_Disfresses" ref="T22:T27" totalsRowShown="0">
  <autoFilter ref="T22:T27"/>
  <tableColumns count="1">
    <tableColumn id="1" name="Materials_de_Prestec_Bagul_de_Disfresses" dataDxfId="29"/>
  </tableColumns>
  <tableStyleInfo name="TableStyleMedium2" showFirstColumn="0" showLastColumn="0" showRowStripes="1" showColumnStripes="0"/>
</table>
</file>

<file path=xl/tables/table35.xml><?xml version="1.0" encoding="utf-8"?>
<table xmlns="http://schemas.openxmlformats.org/spreadsheetml/2006/main" id="35" name="Disseny_i_Impressio_d_un_Clauera" displayName="Disseny_i_Impressio_d_un_Clauera" ref="R50:R52" totalsRowShown="0">
  <autoFilter ref="R50:R52"/>
  <tableColumns count="1">
    <tableColumn id="1" name="Disseny_i_Impressio_d_un_Clauera"/>
  </tableColumns>
  <tableStyleInfo name="TableStyleMedium2" showFirstColumn="0" showLastColumn="0" showRowStripes="1" showColumnStripes="0"/>
</table>
</file>

<file path=xl/tables/table36.xml><?xml version="1.0" encoding="utf-8"?>
<table xmlns="http://schemas.openxmlformats.org/spreadsheetml/2006/main" id="36" name="Dibuix_amb_llapis_3Da" displayName="Dibuix_amb_llapis_3Da" ref="S50:S52" totalsRowShown="0">
  <autoFilter ref="S50:S52"/>
  <tableColumns count="1">
    <tableColumn id="1" name="Dibuix_amb_llapis_3Da"/>
  </tableColumns>
  <tableStyleInfo name="TableStyleMedium2" showFirstColumn="0" showLastColumn="0" showRowStripes="1" showColumnStripes="0"/>
</table>
</file>

<file path=xl/tables/table37.xml><?xml version="1.0" encoding="utf-8"?>
<table xmlns="http://schemas.openxmlformats.org/spreadsheetml/2006/main" id="37" name="Materials_de_Prestec_Bagul_de_Disfressesa" displayName="Materials_de_Prestec_Bagul_de_Disfressesa" ref="T50:T51" totalsRowShown="0">
  <autoFilter ref="T50:T51"/>
  <tableColumns count="1">
    <tableColumn id="1" name="Materials_de_Prestec_Bagul_de_Disfressesa"/>
  </tableColumns>
  <tableStyleInfo name="TableStyleMedium2" showFirstColumn="0" showLastColumn="0" showRowStripes="1" showColumnStripes="0"/>
</table>
</file>

<file path=xl/tables/table38.xml><?xml version="1.0" encoding="utf-8"?>
<table xmlns="http://schemas.openxmlformats.org/spreadsheetml/2006/main" id="38" name="Materials_de_Prestec_Jocs_de_Circa" displayName="Materials_de_Prestec_Jocs_de_Circa" ref="U50:U51" totalsRowShown="0">
  <autoFilter ref="U50:U51"/>
  <tableColumns count="1">
    <tableColumn id="1" name="Materials_de_Prestec_Jocs_de_Circa"/>
  </tableColumns>
  <tableStyleInfo name="TableStyleMedium2" showFirstColumn="0" showLastColumn="0" showRowStripes="1" showColumnStripes="0"/>
</table>
</file>

<file path=xl/tables/table39.xml><?xml version="1.0" encoding="utf-8"?>
<table xmlns="http://schemas.openxmlformats.org/spreadsheetml/2006/main" id="39" name="Joc_lliure_i_Raco_de_Sorra_Magicaa" displayName="Joc_lliure_i_Raco_de_Sorra_Magicaa" ref="E50:E52" totalsRowShown="0">
  <autoFilter ref="E50:E52"/>
  <tableColumns count="1">
    <tableColumn id="1" name="Joc_lliure_i_Raco_de_Sorra_Magicaa"/>
  </tableColumns>
  <tableStyleInfo name="TableStyleMedium2" showFirstColumn="0" showLastColumn="0" showRowStripes="1" showColumnStripes="0"/>
</table>
</file>

<file path=xl/tables/table40.xml><?xml version="1.0" encoding="utf-8"?>
<table xmlns="http://schemas.openxmlformats.org/spreadsheetml/2006/main" id="40" name="Joc_lliure_i_Textures_amb_els_Peusa" displayName="Joc_lliure_i_Textures_amb_els_Peusa" ref="F50:F52" totalsRowShown="0" headerRowDxfId="28" headerRowBorderDxfId="27">
  <autoFilter ref="F50:F52"/>
  <tableColumns count="1">
    <tableColumn id="1" name="Joc_lliure_i_Textures_amb_els_Peusa"/>
  </tableColumns>
  <tableStyleInfo name="TableStyleMedium2" showFirstColumn="0" showLastColumn="0" showRowStripes="1" showColumnStripes="0"/>
</table>
</file>

<file path=xl/tables/table41.xml><?xml version="1.0" encoding="utf-8"?>
<table xmlns="http://schemas.openxmlformats.org/spreadsheetml/2006/main" id="41" name="Joc_lliure_i_Raco_de_Playmobilsa" displayName="Joc_lliure_i_Raco_de_Playmobilsa" ref="G50:G52" totalsRowShown="0" headerRowDxfId="26" headerRowBorderDxfId="25">
  <autoFilter ref="G50:G52"/>
  <tableColumns count="1">
    <tableColumn id="1" name="Joc_lliure_i_Raco_de_Playmobilsa"/>
  </tableColumns>
  <tableStyleInfo name="TableStyleMedium2" showFirstColumn="0" showLastColumn="0" showRowStripes="1" showColumnStripes="0"/>
</table>
</file>

<file path=xl/tables/table42.xml><?xml version="1.0" encoding="utf-8"?>
<table xmlns="http://schemas.openxmlformats.org/spreadsheetml/2006/main" id="42" name="Joc_lliure_i_Jocs_de_Gegantsa" displayName="Joc_lliure_i_Jocs_de_Gegantsa" ref="H50:H52" totalsRowShown="0" headerRowDxfId="24" headerRowBorderDxfId="23">
  <autoFilter ref="H50:H52"/>
  <tableColumns count="1">
    <tableColumn id="1" name="Joc_lliure_i_Jocs_de_Gegantsa"/>
  </tableColumns>
  <tableStyleInfo name="TableStyleMedium2" showFirstColumn="0" showLastColumn="0" showRowStripes="1" showColumnStripes="0"/>
</table>
</file>

<file path=xl/tables/table43.xml><?xml version="1.0" encoding="utf-8"?>
<table xmlns="http://schemas.openxmlformats.org/spreadsheetml/2006/main" id="43" name="Materials_de_Prestec_Jocs_de_Taulaa" displayName="Materials_de_Prestec_Jocs_de_Taulaa" ref="V50:V51" totalsRowShown="0" dataDxfId="22" tableBorderDxfId="21">
  <autoFilter ref="V50:V51"/>
  <tableColumns count="1">
    <tableColumn id="1" name="Materials_de_Prestec_Jocs_de_Taulaa" dataDxfId="20"/>
  </tableColumns>
  <tableStyleInfo name="TableStyleMedium2" showFirstColumn="0" showLastColumn="0" showRowStripes="1" showColumnStripes="0"/>
</table>
</file>

<file path=xl/tables/table44.xml><?xml version="1.0" encoding="utf-8"?>
<table xmlns="http://schemas.openxmlformats.org/spreadsheetml/2006/main" id="44" name="Materials_de_Prestec_Jocs_Psicomotriusa" displayName="Materials_de_Prestec_Jocs_Psicomotriusa" ref="W50:W51" totalsRowShown="0" dataDxfId="19" tableBorderDxfId="18">
  <autoFilter ref="W50:W51"/>
  <tableColumns count="1">
    <tableColumn id="1" name="Materials_de_Prestec_Jocs_Psicomotriusa" dataDxfId="17"/>
  </tableColumns>
  <tableStyleInfo name="TableStyleMedium2" showFirstColumn="0" showLastColumn="0" showRowStripes="1" showColumnStripes="0"/>
</table>
</file>

<file path=xl/tables/table45.xml><?xml version="1.0" encoding="utf-8"?>
<table xmlns="http://schemas.openxmlformats.org/spreadsheetml/2006/main" id="45" name="Taula45" displayName="Taula45" ref="X50:X52" totalsRowShown="0" dataDxfId="16" tableBorderDxfId="15">
  <autoFilter ref="X50:X52"/>
  <tableColumns count="1">
    <tableColumn id="1" name="Joc_lliure_i_raco_de_Transvasamentsa" dataDxfId="14"/>
  </tableColumns>
  <tableStyleInfo name="TableStyleMedium2" showFirstColumn="0" showLastColumn="0" showRowStripes="1" showColumnStripes="0"/>
</table>
</file>

<file path=xl/tables/table46.xml><?xml version="1.0" encoding="utf-8"?>
<table xmlns="http://schemas.openxmlformats.org/spreadsheetml/2006/main" id="46" name="Taula46" displayName="Taula46" ref="Y50:Y51" totalsRowShown="0" dataDxfId="13" tableBorderDxfId="12">
  <autoFilter ref="Y50:Y51"/>
  <tableColumns count="1">
    <tableColumn id="1" name="Teatre_Dins_el_cor_del_mona" dataDxfId="11"/>
  </tableColumns>
  <tableStyleInfo name="TableStyleMedium2" showFirstColumn="0" showLastColumn="0" showRowStripes="1" showColumnStripes="0"/>
</table>
</file>

<file path=xl/tables/table47.xml><?xml version="1.0" encoding="utf-8"?>
<table xmlns="http://schemas.openxmlformats.org/spreadsheetml/2006/main" id="47" name="Taula47" displayName="Taula47" ref="X22:X27" totalsRowShown="0" dataDxfId="10" tableBorderDxfId="9">
  <autoFilter ref="X22:X27"/>
  <tableColumns count="1">
    <tableColumn id="1" name="Joc_lliure_i_raco_de_Transvasaments" dataDxfId="8"/>
  </tableColumns>
  <tableStyleInfo name="TableStyleMedium2" showFirstColumn="0" showLastColumn="0" showRowStripes="1" showColumnStripes="0"/>
</table>
</file>

<file path=xl/tables/table48.xml><?xml version="1.0" encoding="utf-8"?>
<table xmlns="http://schemas.openxmlformats.org/spreadsheetml/2006/main" id="48" name="Taula48" displayName="Taula48" ref="Y22:Y23" totalsRowShown="0" dataDxfId="7" tableBorderDxfId="6">
  <autoFilter ref="Y22:Y23"/>
  <tableColumns count="1">
    <tableColumn id="1" name="Teatre_Dins_el_cor_del_mon" dataDxfId="5"/>
  </tableColumns>
  <tableStyleInfo name="TableStyleMedium2" showFirstColumn="0" showLastColumn="0" showRowStripes="1" showColumnStripes="0"/>
</table>
</file>

<file path=xl/tables/table49.xml><?xml version="1.0" encoding="utf-8"?>
<table xmlns="http://schemas.openxmlformats.org/spreadsheetml/2006/main" id="49" name="Tabla49" displayName="Tabla49" ref="Z17:Z47" totalsRowShown="0" dataDxfId="4">
  <autoFilter ref="Z17:Z47"/>
  <tableColumns count="1">
    <tableColumn id="1" name="Bany_lliure_a_la_piscina_d_estiu" dataDxfId="3"/>
  </tableColumns>
  <tableStyleInfo name="TableStyleMedium2" showFirstColumn="0" showLastColumn="0" showRowStripes="1" showColumnStripes="0"/>
</table>
</file>

<file path=xl/tables/table50.xml><?xml version="1.0" encoding="utf-8"?>
<table xmlns="http://schemas.openxmlformats.org/spreadsheetml/2006/main" id="50" name="Tabla50" displayName="Tabla50" ref="AA50:AA52" totalsRowShown="0" dataDxfId="2" tableBorderDxfId="1">
  <autoFilter ref="AA50:AA52"/>
  <tableColumns count="1">
    <tableColumn id="1" name="Bany_lliure_a_la_piscina_d_estiua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d.docs.live.net/8f265f891e0d9823/AppData/Local/Microsoft/Windows/INetCache/Content.Outlook/U4YDN4M9/LA%20TACA" TargetMode="External"/><Relationship Id="rId18" Type="http://schemas.openxmlformats.org/officeDocument/2006/relationships/hyperlink" Target="https://d.docs.live.net/8f265f891e0d9823/AppData/Local/Microsoft/Windows/INetCache/Content.Outlook/U4YDN4M9/ESPLAI%20XIRIBEC" TargetMode="External"/><Relationship Id="rId26" Type="http://schemas.openxmlformats.org/officeDocument/2006/relationships/hyperlink" Target="https://d.docs.live.net/8f265f891e0d9823/Documentos/AjCastellar/Nuria%20Altimira/Activitats/Taller%20d'Ukelele.pdf" TargetMode="External"/><Relationship Id="rId39" Type="http://schemas.openxmlformats.org/officeDocument/2006/relationships/table" Target="../tables/table3.xml"/><Relationship Id="rId21" Type="http://schemas.openxmlformats.org/officeDocument/2006/relationships/hyperlink" Target="https://d.docs.live.net/8f265f891e0d9823/AppData/Local/Microsoft/Windows/INetCache/Content.Outlook/U4YDN4M9/KIDSBIZ" TargetMode="External"/><Relationship Id="rId34" Type="http://schemas.openxmlformats.org/officeDocument/2006/relationships/hyperlink" Target="https://d.docs.live.net/8f265f891e0d9823/Documentos/AjCastellar/Nuria%20Altimira/Activitats/Coneguem%20els%20Macroinvertebrats.pdf" TargetMode="External"/><Relationship Id="rId7" Type="http://schemas.openxmlformats.org/officeDocument/2006/relationships/hyperlink" Target="https://d.docs.live.net/8f265f891e0d9823/AppData/Local/Microsoft/Windows/INetCache/Content.Outlook/U4YDN4M9/CLUB%20PAT&#205;" TargetMode="External"/><Relationship Id="rId2" Type="http://schemas.openxmlformats.org/officeDocument/2006/relationships/hyperlink" Target="https://d.docs.live.net/8f265f891e0d9823/AppData/Local/Microsoft/Windows/INetCache/Content.Outlook/U4YDN4M9/CAN%20JULIANA" TargetMode="External"/><Relationship Id="rId16" Type="http://schemas.openxmlformats.org/officeDocument/2006/relationships/hyperlink" Target="https://d.docs.live.net/8f265f891e0d9823/AppData/Local/Microsoft/Windows/INetCache/Content.Outlook/U4YDN4M9/CLUB%20DE%20R&#205;TMICA%20CLAU%20DE%20SOL" TargetMode="External"/><Relationship Id="rId20" Type="http://schemas.openxmlformats.org/officeDocument/2006/relationships/hyperlink" Target="https://d.docs.live.net/8f265f891e0d9823/AppData/Local/Microsoft/Windows/INetCache/Content.Outlook/U4YDN4M9/C.B.CASTELLAR" TargetMode="External"/><Relationship Id="rId29" Type="http://schemas.openxmlformats.org/officeDocument/2006/relationships/hyperlink" Target="https://d.docs.live.net/8f265f891e0d9823/Documentos/AjCastellar/Nuria%20Altimira/Activitats/Espectacle%20amb%20Grimpallaunes.pdf" TargetMode="External"/><Relationship Id="rId41" Type="http://schemas.openxmlformats.org/officeDocument/2006/relationships/comments" Target="../comments1.xml"/><Relationship Id="rId1" Type="http://schemas.openxmlformats.org/officeDocument/2006/relationships/hyperlink" Target="https://d.docs.live.net/8f265f891e0d9823/AppData/Local/Microsoft/Windows/INetCache/Content.Outlook/U4YDN4M9/ALLEN" TargetMode="External"/><Relationship Id="rId6" Type="http://schemas.openxmlformats.org/officeDocument/2006/relationships/hyperlink" Target="https://d.docs.live.net/8f265f891e0d9823/AppData/Local/Microsoft/Windows/INetCache/Content.Outlook/U4YDN4M9/CLUB%20FIT%20JOVE" TargetMode="External"/><Relationship Id="rId11" Type="http://schemas.openxmlformats.org/officeDocument/2006/relationships/hyperlink" Target="https://d.docs.live.net/8f265f891e0d9823/AppData/Local/Microsoft/Windows/INetCache/Content.Outlook/U4YDN4M9/FEDAC" TargetMode="External"/><Relationship Id="rId24" Type="http://schemas.openxmlformats.org/officeDocument/2006/relationships/hyperlink" Target="https://d.docs.live.net/8f265f891e0d9823/Documentos/AjCastellar/Nuria%20Altimira/Activitats/Jocs%20d'Aigua.pdf" TargetMode="External"/><Relationship Id="rId32" Type="http://schemas.openxmlformats.org/officeDocument/2006/relationships/hyperlink" Target="https://d.docs.live.net/8f265f891e0d9823/Documentos/AjCastellar/Nuria%20Altimira/Activitats/El%20Peix%20Irisat.pdf" TargetMode="External"/><Relationship Id="rId37" Type="http://schemas.openxmlformats.org/officeDocument/2006/relationships/table" Target="../tables/table1.xml"/><Relationship Id="rId40" Type="http://schemas.openxmlformats.org/officeDocument/2006/relationships/table" Target="../tables/table4.xml"/><Relationship Id="rId5" Type="http://schemas.openxmlformats.org/officeDocument/2006/relationships/hyperlink" Target="https://d.docs.live.net/8f265f891e0d9823/AppData/Local/Microsoft/Windows/INetCache/Content.Outlook/U4YDN4M9/CLUB%20DE%20TENNIS" TargetMode="External"/><Relationship Id="rId15" Type="http://schemas.openxmlformats.org/officeDocument/2006/relationships/hyperlink" Target="https://d.docs.live.net/8f265f891e0d9823/AppData/Local/Microsoft/Windows/INetCache/Content.Outlook/U4YDN4M9/UE%20CASTELLAR" TargetMode="External"/><Relationship Id="rId23" Type="http://schemas.openxmlformats.org/officeDocument/2006/relationships/hyperlink" Target="https://d.docs.live.net/8f265f891e0d9823/AppData/Local/Microsoft/Windows/INetCache/Content.Outlook/U4YDN4M9/HOQUEI" TargetMode="External"/><Relationship Id="rId28" Type="http://schemas.openxmlformats.org/officeDocument/2006/relationships/hyperlink" Target="https://d.docs.live.net/8f265f891e0d9823/Documentos/AjCastellar/Nuria%20Altimira/Activitats/Els%20Colors%20dels%20Sons.pdf" TargetMode="External"/><Relationship Id="rId36" Type="http://schemas.openxmlformats.org/officeDocument/2006/relationships/vmlDrawing" Target="../drawings/vmlDrawing1.vml"/><Relationship Id="rId10" Type="http://schemas.openxmlformats.org/officeDocument/2006/relationships/hyperlink" Target="https://d.docs.live.net/8f265f891e0d9823/AppData/Local/Microsoft/Windows/INetCache/Content.Outlook/U4YDN4M9/ESPAIART_TEATRE%20MUSICAL" TargetMode="External"/><Relationship Id="rId19" Type="http://schemas.openxmlformats.org/officeDocument/2006/relationships/hyperlink" Target="https://d.docs.live.net/8f265f891e0d9823/AppData/Local/Microsoft/Windows/INetCache/Content.Outlook/U4YDN4M9/ACCIO%20MUSICAL" TargetMode="External"/><Relationship Id="rId31" Type="http://schemas.openxmlformats.org/officeDocument/2006/relationships/hyperlink" Target="https://d.docs.live.net/8f265f891e0d9823/Documentos/AjCastellar/Nuria%20Altimira/Activitats/La%20Farmaciola%20Natural.pdf" TargetMode="External"/><Relationship Id="rId4" Type="http://schemas.openxmlformats.org/officeDocument/2006/relationships/hyperlink" Target="https://d.docs.live.net/8f265f891e0d9823/AppData/Local/Microsoft/Windows/INetCache/Content.Outlook/U4YDN4M9/CLUB%20ATL&#200;TIC%20CASTELLAR" TargetMode="External"/><Relationship Id="rId9" Type="http://schemas.openxmlformats.org/officeDocument/2006/relationships/hyperlink" Target="https://d.docs.live.net/8f265f891e0d9823/AppData/Local/Microsoft/Windows/INetCache/Content.Outlook/U4YDN4M9/ESPAIART_JOAN%20BLANQUER" TargetMode="External"/><Relationship Id="rId14" Type="http://schemas.openxmlformats.org/officeDocument/2006/relationships/hyperlink" Target="https://d.docs.live.net/8f265f891e0d9823/AppData/Local/Microsoft/Windows/INetCache/Content.Outlook/U4YDN4M9/PENYA%20ARLEQUINADA" TargetMode="External"/><Relationship Id="rId22" Type="http://schemas.openxmlformats.org/officeDocument/2006/relationships/hyperlink" Target="https://d.docs.live.net/8f265f891e0d9823/AppData/Local/Microsoft/Windows/INetCache/Content.Outlook/U4YDN4M9/ESPLAI%20SARGANTANA" TargetMode="External"/><Relationship Id="rId27" Type="http://schemas.openxmlformats.org/officeDocument/2006/relationships/hyperlink" Target="https://d.docs.live.net/8f265f891e0d9823/Documentos/AjCastellar/Nuria%20Altimira/Activitats/Concurs%20Bandes%20Sonores.pdf" TargetMode="External"/><Relationship Id="rId30" Type="http://schemas.openxmlformats.org/officeDocument/2006/relationships/hyperlink" Target="https://d.docs.live.net/8f265f891e0d9823/Documentos/AjCastellar/Nuria%20Altimira/Activitats/Planetari%20Immersiu.pdf" TargetMode="External"/><Relationship Id="rId35" Type="http://schemas.openxmlformats.org/officeDocument/2006/relationships/printerSettings" Target="../printerSettings/printerSettings2.bin"/><Relationship Id="rId8" Type="http://schemas.openxmlformats.org/officeDocument/2006/relationships/hyperlink" Target="https://d.docs.live.net/8f265f891e0d9823/AppData/Local/Microsoft/Windows/INetCache/Content.Outlook/U4YDN4M9/EL%20NIU_LLAR%20D'INFANTS" TargetMode="External"/><Relationship Id="rId3" Type="http://schemas.openxmlformats.org/officeDocument/2006/relationships/hyperlink" Target="https://d.docs.live.net/8f265f891e0d9823/AppData/Local/Microsoft/Windows/INetCache/Content.Outlook/U4YDN4M9/CANGLOMERAT_ROCKANDBLOC" TargetMode="External"/><Relationship Id="rId12" Type="http://schemas.openxmlformats.org/officeDocument/2006/relationships/hyperlink" Target="https://d.docs.live.net/8f265f891e0d9823/AppData/Local/Microsoft/Windows/INetCache/Content.Outlook/U4YDN4M9/IDIOMES%20CASTELLAR" TargetMode="External"/><Relationship Id="rId17" Type="http://schemas.openxmlformats.org/officeDocument/2006/relationships/hyperlink" Target="https://d.docs.live.net/8f265f891e0d9823/AppData/Local/Microsoft/Windows/INetCache/Content.Outlook/U4YDN4M9/CLUB%20FUTBOL%20SALA%20CASTELLAR" TargetMode="External"/><Relationship Id="rId25" Type="http://schemas.openxmlformats.org/officeDocument/2006/relationships/hyperlink" Target="https://d.docs.live.net/8f265f891e0d9823/Documentos/AjCastellar/Nuria%20Altimira/Activitats/Llegim%20sota%20les%20Moreres.pdf" TargetMode="External"/><Relationship Id="rId33" Type="http://schemas.openxmlformats.org/officeDocument/2006/relationships/hyperlink" Target="https://d.docs.live.net/8f265f891e0d9823/Documentos/AjCastellar/Nuria%20Altimira/Activitats/Expressi&#243;%20Corporal%20i%20Mim.pdf" TargetMode="External"/><Relationship Id="rId38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table" Target="../tables/table15.xml"/><Relationship Id="rId18" Type="http://schemas.openxmlformats.org/officeDocument/2006/relationships/table" Target="../tables/table20.xml"/><Relationship Id="rId26" Type="http://schemas.openxmlformats.org/officeDocument/2006/relationships/table" Target="../tables/table28.xml"/><Relationship Id="rId39" Type="http://schemas.openxmlformats.org/officeDocument/2006/relationships/table" Target="../tables/table41.xml"/><Relationship Id="rId21" Type="http://schemas.openxmlformats.org/officeDocument/2006/relationships/table" Target="../tables/table23.xml"/><Relationship Id="rId34" Type="http://schemas.openxmlformats.org/officeDocument/2006/relationships/table" Target="../tables/table36.xml"/><Relationship Id="rId42" Type="http://schemas.openxmlformats.org/officeDocument/2006/relationships/table" Target="../tables/table44.xml"/><Relationship Id="rId47" Type="http://schemas.openxmlformats.org/officeDocument/2006/relationships/table" Target="../tables/table49.xml"/><Relationship Id="rId7" Type="http://schemas.openxmlformats.org/officeDocument/2006/relationships/table" Target="../tables/table9.xml"/><Relationship Id="rId2" Type="http://schemas.openxmlformats.org/officeDocument/2006/relationships/vmlDrawing" Target="../drawings/vmlDrawing2.vml"/><Relationship Id="rId16" Type="http://schemas.openxmlformats.org/officeDocument/2006/relationships/table" Target="../tables/table18.xml"/><Relationship Id="rId29" Type="http://schemas.openxmlformats.org/officeDocument/2006/relationships/table" Target="../tables/table31.xml"/><Relationship Id="rId11" Type="http://schemas.openxmlformats.org/officeDocument/2006/relationships/table" Target="../tables/table13.xml"/><Relationship Id="rId24" Type="http://schemas.openxmlformats.org/officeDocument/2006/relationships/table" Target="../tables/table26.xml"/><Relationship Id="rId32" Type="http://schemas.openxmlformats.org/officeDocument/2006/relationships/table" Target="../tables/table34.xml"/><Relationship Id="rId37" Type="http://schemas.openxmlformats.org/officeDocument/2006/relationships/table" Target="../tables/table39.xml"/><Relationship Id="rId40" Type="http://schemas.openxmlformats.org/officeDocument/2006/relationships/table" Target="../tables/table42.xml"/><Relationship Id="rId45" Type="http://schemas.openxmlformats.org/officeDocument/2006/relationships/table" Target="../tables/table47.xml"/><Relationship Id="rId5" Type="http://schemas.openxmlformats.org/officeDocument/2006/relationships/table" Target="../tables/table7.xml"/><Relationship Id="rId15" Type="http://schemas.openxmlformats.org/officeDocument/2006/relationships/table" Target="../tables/table17.xml"/><Relationship Id="rId23" Type="http://schemas.openxmlformats.org/officeDocument/2006/relationships/table" Target="../tables/table25.xml"/><Relationship Id="rId28" Type="http://schemas.openxmlformats.org/officeDocument/2006/relationships/table" Target="../tables/table30.xml"/><Relationship Id="rId36" Type="http://schemas.openxmlformats.org/officeDocument/2006/relationships/table" Target="../tables/table38.xml"/><Relationship Id="rId49" Type="http://schemas.openxmlformats.org/officeDocument/2006/relationships/comments" Target="../comments2.xml"/><Relationship Id="rId10" Type="http://schemas.openxmlformats.org/officeDocument/2006/relationships/table" Target="../tables/table12.xml"/><Relationship Id="rId19" Type="http://schemas.openxmlformats.org/officeDocument/2006/relationships/table" Target="../tables/table21.xml"/><Relationship Id="rId31" Type="http://schemas.openxmlformats.org/officeDocument/2006/relationships/table" Target="../tables/table33.xml"/><Relationship Id="rId44" Type="http://schemas.openxmlformats.org/officeDocument/2006/relationships/table" Target="../tables/table46.xml"/><Relationship Id="rId4" Type="http://schemas.openxmlformats.org/officeDocument/2006/relationships/table" Target="../tables/table6.xml"/><Relationship Id="rId9" Type="http://schemas.openxmlformats.org/officeDocument/2006/relationships/table" Target="../tables/table11.xml"/><Relationship Id="rId14" Type="http://schemas.openxmlformats.org/officeDocument/2006/relationships/table" Target="../tables/table16.xml"/><Relationship Id="rId22" Type="http://schemas.openxmlformats.org/officeDocument/2006/relationships/table" Target="../tables/table24.xml"/><Relationship Id="rId27" Type="http://schemas.openxmlformats.org/officeDocument/2006/relationships/table" Target="../tables/table29.xml"/><Relationship Id="rId30" Type="http://schemas.openxmlformats.org/officeDocument/2006/relationships/table" Target="../tables/table32.xml"/><Relationship Id="rId35" Type="http://schemas.openxmlformats.org/officeDocument/2006/relationships/table" Target="../tables/table37.xml"/><Relationship Id="rId43" Type="http://schemas.openxmlformats.org/officeDocument/2006/relationships/table" Target="../tables/table45.xml"/><Relationship Id="rId48" Type="http://schemas.openxmlformats.org/officeDocument/2006/relationships/table" Target="../tables/table50.xml"/><Relationship Id="rId8" Type="http://schemas.openxmlformats.org/officeDocument/2006/relationships/table" Target="../tables/table10.xml"/><Relationship Id="rId3" Type="http://schemas.openxmlformats.org/officeDocument/2006/relationships/table" Target="../tables/table5.xml"/><Relationship Id="rId12" Type="http://schemas.openxmlformats.org/officeDocument/2006/relationships/table" Target="../tables/table14.xml"/><Relationship Id="rId17" Type="http://schemas.openxmlformats.org/officeDocument/2006/relationships/table" Target="../tables/table19.xml"/><Relationship Id="rId25" Type="http://schemas.openxmlformats.org/officeDocument/2006/relationships/table" Target="../tables/table27.xml"/><Relationship Id="rId33" Type="http://schemas.openxmlformats.org/officeDocument/2006/relationships/table" Target="../tables/table35.xml"/><Relationship Id="rId38" Type="http://schemas.openxmlformats.org/officeDocument/2006/relationships/table" Target="../tables/table40.xml"/><Relationship Id="rId46" Type="http://schemas.openxmlformats.org/officeDocument/2006/relationships/table" Target="../tables/table48.xml"/><Relationship Id="rId20" Type="http://schemas.openxmlformats.org/officeDocument/2006/relationships/table" Target="../tables/table22.xml"/><Relationship Id="rId41" Type="http://schemas.openxmlformats.org/officeDocument/2006/relationships/table" Target="../tables/table43.xml"/><Relationship Id="rId1" Type="http://schemas.openxmlformats.org/officeDocument/2006/relationships/printerSettings" Target="../printerSettings/printerSettings3.bin"/><Relationship Id="rId6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1"/>
  <sheetViews>
    <sheetView showGridLines="0" tabSelected="1" zoomScaleNormal="100" workbookViewId="0">
      <selection activeCell="C2" sqref="C2"/>
    </sheetView>
  </sheetViews>
  <sheetFormatPr defaultColWidth="8.796875" defaultRowHeight="14.25" x14ac:dyDescent="0.2"/>
  <cols>
    <col min="1" max="1" width="3.796875" customWidth="1"/>
    <col min="2" max="2" width="31.59765625" customWidth="1"/>
    <col min="3" max="3" width="22" customWidth="1"/>
    <col min="4" max="4" width="9.09765625" hidden="1" customWidth="1"/>
    <col min="5" max="5" width="12" customWidth="1"/>
    <col min="6" max="7" width="7.19921875" customWidth="1"/>
    <col min="8" max="8" width="10.59765625" customWidth="1"/>
    <col min="9" max="9" width="29.5" customWidth="1"/>
    <col min="10" max="10" width="9.19921875" customWidth="1"/>
    <col min="11" max="11" width="33" customWidth="1"/>
  </cols>
  <sheetData>
    <row r="2" spans="1:11" ht="36" customHeight="1" x14ac:dyDescent="0.2">
      <c r="J2" s="37"/>
      <c r="K2" s="38"/>
    </row>
    <row r="4" spans="1:11" x14ac:dyDescent="0.2">
      <c r="B4" s="34" t="s">
        <v>204</v>
      </c>
    </row>
    <row r="5" spans="1:11" ht="18" x14ac:dyDescent="0.2">
      <c r="B5" s="39" t="s">
        <v>8</v>
      </c>
      <c r="C5" s="40"/>
      <c r="D5" s="40"/>
      <c r="E5" s="40"/>
      <c r="F5" s="6" t="s">
        <v>3</v>
      </c>
      <c r="G5" s="6" t="s">
        <v>4</v>
      </c>
    </row>
    <row r="6" spans="1:11" ht="28.5" x14ac:dyDescent="0.2">
      <c r="B6" s="6" t="s">
        <v>1</v>
      </c>
      <c r="C6" s="6" t="s">
        <v>70</v>
      </c>
      <c r="D6" s="6" t="s">
        <v>188</v>
      </c>
      <c r="E6" s="6" t="s">
        <v>2</v>
      </c>
      <c r="F6" s="35" t="s">
        <v>170</v>
      </c>
      <c r="G6" s="36"/>
      <c r="H6" s="7" t="s">
        <v>7</v>
      </c>
      <c r="I6" s="6" t="s">
        <v>5</v>
      </c>
      <c r="J6" s="6" t="s">
        <v>6</v>
      </c>
      <c r="K6" s="6" t="s">
        <v>104</v>
      </c>
    </row>
    <row r="7" spans="1:11" ht="69.95" customHeight="1" x14ac:dyDescent="0.2">
      <c r="A7" s="12" t="s">
        <v>105</v>
      </c>
      <c r="B7" s="33"/>
      <c r="C7" s="32"/>
      <c r="D7" s="32" t="str">
        <f t="shared" ref="D7:D31" si="0">+B7&amp;"a"</f>
        <v>a</v>
      </c>
      <c r="E7" s="32"/>
      <c r="F7" s="32"/>
      <c r="G7" s="32"/>
      <c r="H7" s="32"/>
      <c r="I7" s="10" t="str">
        <f>+IFERROR(VLOOKUP(B7,Els_colors_dels_sons[#All],2,0),"")</f>
        <v/>
      </c>
      <c r="J7" s="11" t="str">
        <f>+IFERROR(VLOOKUP(B7,Taula6[#All],2,0),"")</f>
        <v/>
      </c>
      <c r="K7" s="10" t="str">
        <f>+IFERROR(VLOOKUP(B7,Taula6[#All],3,0),"")</f>
        <v/>
      </c>
    </row>
    <row r="8" spans="1:11" ht="69.95" customHeight="1" x14ac:dyDescent="0.2">
      <c r="A8" s="12" t="s">
        <v>106</v>
      </c>
      <c r="B8" s="33"/>
      <c r="C8" s="32"/>
      <c r="D8" s="32" t="str">
        <f t="shared" si="0"/>
        <v>a</v>
      </c>
      <c r="E8" s="32"/>
      <c r="F8" s="32"/>
      <c r="G8" s="32"/>
      <c r="H8" s="32"/>
      <c r="I8" s="10" t="str">
        <f>+IFERROR(VLOOKUP(B8,Els_colors_dels_sons[#All],2,0),"")</f>
        <v/>
      </c>
      <c r="J8" s="11" t="str">
        <f>+IFERROR(VLOOKUP(B8,Taula6[#All],2,0),"")</f>
        <v/>
      </c>
      <c r="K8" s="10" t="str">
        <f>+IFERROR(VLOOKUP(B8,Taula6[#All],3,0),"")</f>
        <v/>
      </c>
    </row>
    <row r="9" spans="1:11" ht="69.95" customHeight="1" x14ac:dyDescent="0.2">
      <c r="A9" s="12" t="s">
        <v>107</v>
      </c>
      <c r="B9" s="33"/>
      <c r="C9" s="32"/>
      <c r="D9" s="32" t="str">
        <f t="shared" si="0"/>
        <v>a</v>
      </c>
      <c r="E9" s="32"/>
      <c r="F9" s="32"/>
      <c r="G9" s="32"/>
      <c r="H9" s="32"/>
      <c r="I9" s="10" t="str">
        <f>+IFERROR(VLOOKUP(B9,Els_colors_dels_sons[#All],2,0),"")</f>
        <v/>
      </c>
      <c r="J9" s="11" t="str">
        <f>+IFERROR(VLOOKUP(B9,Taula6[#All],2,0),"")</f>
        <v/>
      </c>
      <c r="K9" s="10" t="str">
        <f>+IFERROR(VLOOKUP(B9,Taula6[#All],3,0),"")</f>
        <v/>
      </c>
    </row>
    <row r="10" spans="1:11" ht="69.95" customHeight="1" x14ac:dyDescent="0.2">
      <c r="A10" s="12" t="s">
        <v>108</v>
      </c>
      <c r="B10" s="33"/>
      <c r="C10" s="32"/>
      <c r="D10" s="32" t="str">
        <f t="shared" si="0"/>
        <v>a</v>
      </c>
      <c r="E10" s="32"/>
      <c r="F10" s="32"/>
      <c r="G10" s="32"/>
      <c r="H10" s="32"/>
      <c r="I10" s="10" t="str">
        <f>+IFERROR(VLOOKUP(B10,Els_colors_dels_sons[#All],2,0),"")</f>
        <v/>
      </c>
      <c r="J10" s="11" t="str">
        <f>+IFERROR(VLOOKUP(B10,Taula6[#All],2,0),"")</f>
        <v/>
      </c>
      <c r="K10" s="10" t="str">
        <f>+IFERROR(VLOOKUP(B10,Taula6[#All],3,0),"")</f>
        <v/>
      </c>
    </row>
    <row r="11" spans="1:11" ht="69.95" customHeight="1" x14ac:dyDescent="0.2">
      <c r="A11" s="12" t="s">
        <v>109</v>
      </c>
      <c r="B11" s="33"/>
      <c r="C11" s="32"/>
      <c r="D11" s="32" t="str">
        <f t="shared" si="0"/>
        <v>a</v>
      </c>
      <c r="E11" s="32"/>
      <c r="F11" s="32"/>
      <c r="G11" s="32"/>
      <c r="H11" s="32"/>
      <c r="I11" s="10" t="str">
        <f>+IFERROR(VLOOKUP(B11,Els_colors_dels_sons[#All],2,0),"")</f>
        <v/>
      </c>
      <c r="J11" s="11" t="str">
        <f>+IFERROR(VLOOKUP(B11,Taula6[#All],2,0),"")</f>
        <v/>
      </c>
      <c r="K11" s="10" t="str">
        <f>+IFERROR(VLOOKUP(B11,Taula6[#All],3,0),"")</f>
        <v/>
      </c>
    </row>
    <row r="12" spans="1:11" ht="69.95" customHeight="1" x14ac:dyDescent="0.2">
      <c r="A12" s="12" t="s">
        <v>110</v>
      </c>
      <c r="B12" s="33"/>
      <c r="C12" s="32"/>
      <c r="D12" s="32" t="str">
        <f t="shared" si="0"/>
        <v>a</v>
      </c>
      <c r="E12" s="32"/>
      <c r="F12" s="32"/>
      <c r="G12" s="32"/>
      <c r="H12" s="32"/>
      <c r="I12" s="10" t="str">
        <f>+IFERROR(VLOOKUP(B12,Els_colors_dels_sons[#All],2,0),"")</f>
        <v/>
      </c>
      <c r="J12" s="11" t="str">
        <f>+IFERROR(VLOOKUP(B12,Taula6[#All],2,0),"")</f>
        <v/>
      </c>
      <c r="K12" s="10" t="str">
        <f>+IFERROR(VLOOKUP(B12,Taula6[#All],3,0),"")</f>
        <v/>
      </c>
    </row>
    <row r="13" spans="1:11" ht="69.95" customHeight="1" x14ac:dyDescent="0.2">
      <c r="A13" s="12" t="s">
        <v>111</v>
      </c>
      <c r="B13" s="33"/>
      <c r="C13" s="32"/>
      <c r="D13" s="32" t="str">
        <f t="shared" si="0"/>
        <v>a</v>
      </c>
      <c r="E13" s="32"/>
      <c r="F13" s="32"/>
      <c r="G13" s="32"/>
      <c r="H13" s="32"/>
      <c r="I13" s="10" t="str">
        <f>+IFERROR(VLOOKUP(B13,Els_colors_dels_sons[#All],2,0),"")</f>
        <v/>
      </c>
      <c r="J13" s="11" t="str">
        <f>+IFERROR(VLOOKUP(B13,Taula6[#All],2,0),"")</f>
        <v/>
      </c>
      <c r="K13" s="10" t="str">
        <f>+IFERROR(VLOOKUP(B13,Taula6[#All],3,0),"")</f>
        <v/>
      </c>
    </row>
    <row r="14" spans="1:11" ht="69.95" customHeight="1" x14ac:dyDescent="0.2">
      <c r="A14" s="12" t="s">
        <v>112</v>
      </c>
      <c r="B14" s="33"/>
      <c r="C14" s="32"/>
      <c r="D14" s="32" t="str">
        <f t="shared" si="0"/>
        <v>a</v>
      </c>
      <c r="E14" s="32"/>
      <c r="F14" s="32"/>
      <c r="G14" s="32"/>
      <c r="H14" s="32"/>
      <c r="I14" s="10" t="str">
        <f>+IFERROR(VLOOKUP(B14,Els_colors_dels_sons[#All],2,0),"")</f>
        <v/>
      </c>
      <c r="J14" s="11" t="str">
        <f>+IFERROR(VLOOKUP(B14,Taula6[#All],2,0),"")</f>
        <v/>
      </c>
      <c r="K14" s="10" t="str">
        <f>+IFERROR(VLOOKUP(B14,Taula6[#All],3,0),"")</f>
        <v/>
      </c>
    </row>
    <row r="15" spans="1:11" ht="69.95" customHeight="1" x14ac:dyDescent="0.2">
      <c r="A15" s="12" t="s">
        <v>113</v>
      </c>
      <c r="B15" s="33"/>
      <c r="C15" s="32"/>
      <c r="D15" s="32" t="str">
        <f t="shared" si="0"/>
        <v>a</v>
      </c>
      <c r="E15" s="32"/>
      <c r="F15" s="32"/>
      <c r="G15" s="32"/>
      <c r="H15" s="32"/>
      <c r="I15" s="10" t="str">
        <f>+IFERROR(VLOOKUP(B15,Els_colors_dels_sons[#All],2,0),"")</f>
        <v/>
      </c>
      <c r="J15" s="11" t="str">
        <f>+IFERROR(VLOOKUP(B15,Taula6[#All],2,0),"")</f>
        <v/>
      </c>
      <c r="K15" s="10" t="str">
        <f>+IFERROR(VLOOKUP(B15,Taula6[#All],3,0),"")</f>
        <v/>
      </c>
    </row>
    <row r="16" spans="1:11" ht="69.95" customHeight="1" x14ac:dyDescent="0.2">
      <c r="A16" s="12" t="s">
        <v>114</v>
      </c>
      <c r="B16" s="33"/>
      <c r="C16" s="32"/>
      <c r="D16" s="32" t="str">
        <f t="shared" si="0"/>
        <v>a</v>
      </c>
      <c r="E16" s="32"/>
      <c r="F16" s="32"/>
      <c r="G16" s="32"/>
      <c r="H16" s="32"/>
      <c r="I16" s="10" t="str">
        <f>+IFERROR(VLOOKUP(B16,Els_colors_dels_sons[#All],2,0),"")</f>
        <v/>
      </c>
      <c r="J16" s="11" t="str">
        <f>+IFERROR(VLOOKUP(B16,Taula6[#All],2,0),"")</f>
        <v/>
      </c>
      <c r="K16" s="10" t="str">
        <f>+IFERROR(VLOOKUP(B16,Taula6[#All],3,0),"")</f>
        <v/>
      </c>
    </row>
    <row r="17" spans="1:11" ht="69.95" customHeight="1" x14ac:dyDescent="0.2">
      <c r="A17" s="12" t="s">
        <v>115</v>
      </c>
      <c r="B17" s="33"/>
      <c r="C17" s="32"/>
      <c r="D17" s="32" t="str">
        <f t="shared" si="0"/>
        <v>a</v>
      </c>
      <c r="E17" s="32"/>
      <c r="F17" s="32"/>
      <c r="G17" s="32"/>
      <c r="H17" s="32"/>
      <c r="I17" s="10" t="str">
        <f>+IFERROR(VLOOKUP(B17,Els_colors_dels_sons[#All],2,0),"")</f>
        <v/>
      </c>
      <c r="J17" s="11" t="str">
        <f>+IFERROR(VLOOKUP(B17,Taula6[#All],2,0),"")</f>
        <v/>
      </c>
      <c r="K17" s="10" t="str">
        <f>+IFERROR(VLOOKUP(B17,Taula6[#All],3,0),"")</f>
        <v/>
      </c>
    </row>
    <row r="18" spans="1:11" ht="69.95" customHeight="1" x14ac:dyDescent="0.2">
      <c r="A18" s="12" t="s">
        <v>116</v>
      </c>
      <c r="B18" s="33"/>
      <c r="C18" s="32"/>
      <c r="D18" s="32" t="str">
        <f t="shared" si="0"/>
        <v>a</v>
      </c>
      <c r="E18" s="32"/>
      <c r="F18" s="32"/>
      <c r="G18" s="32"/>
      <c r="H18" s="32"/>
      <c r="I18" s="10" t="str">
        <f>+IFERROR(VLOOKUP(B18,Els_colors_dels_sons[#All],2,0),"")</f>
        <v/>
      </c>
      <c r="J18" s="11" t="str">
        <f>+IFERROR(VLOOKUP(B18,Taula6[#All],2,0),"")</f>
        <v/>
      </c>
      <c r="K18" s="10" t="str">
        <f>+IFERROR(VLOOKUP(B18,Taula6[#All],3,0),"")</f>
        <v/>
      </c>
    </row>
    <row r="19" spans="1:11" ht="69.95" customHeight="1" x14ac:dyDescent="0.2">
      <c r="A19" s="12" t="s">
        <v>117</v>
      </c>
      <c r="B19" s="33"/>
      <c r="C19" s="32"/>
      <c r="D19" s="32" t="str">
        <f t="shared" si="0"/>
        <v>a</v>
      </c>
      <c r="E19" s="32"/>
      <c r="F19" s="32"/>
      <c r="G19" s="32"/>
      <c r="H19" s="32"/>
      <c r="I19" s="10" t="str">
        <f>+IFERROR(VLOOKUP(B19,Els_colors_dels_sons[#All],2,0),"")</f>
        <v/>
      </c>
      <c r="J19" s="11" t="str">
        <f>+IFERROR(VLOOKUP(B19,Taula6[#All],2,0),"")</f>
        <v/>
      </c>
      <c r="K19" s="10" t="str">
        <f>+IFERROR(VLOOKUP(B19,Taula6[#All],3,0),"")</f>
        <v/>
      </c>
    </row>
    <row r="20" spans="1:11" ht="69.95" customHeight="1" x14ac:dyDescent="0.2">
      <c r="A20" s="12" t="s">
        <v>118</v>
      </c>
      <c r="B20" s="33"/>
      <c r="C20" s="32"/>
      <c r="D20" s="32" t="str">
        <f t="shared" si="0"/>
        <v>a</v>
      </c>
      <c r="E20" s="32"/>
      <c r="F20" s="32"/>
      <c r="G20" s="32"/>
      <c r="H20" s="32"/>
      <c r="I20" s="10" t="str">
        <f>+IFERROR(VLOOKUP(B20,Els_colors_dels_sons[#All],2,0),"")</f>
        <v/>
      </c>
      <c r="J20" s="11" t="str">
        <f>+IFERROR(VLOOKUP(B20,Taula6[#All],2,0),"")</f>
        <v/>
      </c>
      <c r="K20" s="10" t="str">
        <f>+IFERROR(VLOOKUP(B20,Taula6[#All],3,0),"")</f>
        <v/>
      </c>
    </row>
    <row r="21" spans="1:11" ht="69.95" customHeight="1" x14ac:dyDescent="0.2">
      <c r="A21" s="12" t="s">
        <v>119</v>
      </c>
      <c r="B21" s="33"/>
      <c r="C21" s="32"/>
      <c r="D21" s="32" t="str">
        <f t="shared" si="0"/>
        <v>a</v>
      </c>
      <c r="E21" s="32"/>
      <c r="F21" s="32"/>
      <c r="G21" s="32"/>
      <c r="H21" s="32"/>
      <c r="I21" s="10" t="str">
        <f>+IFERROR(VLOOKUP(B21,Els_colors_dels_sons[#All],2,0),"")</f>
        <v/>
      </c>
      <c r="J21" s="11" t="str">
        <f>+IFERROR(VLOOKUP(B21,Taula6[#All],2,0),"")</f>
        <v/>
      </c>
      <c r="K21" s="10" t="str">
        <f>+IFERROR(VLOOKUP(B21,Taula6[#All],3,0),"")</f>
        <v/>
      </c>
    </row>
    <row r="22" spans="1:11" ht="69.95" customHeight="1" x14ac:dyDescent="0.2">
      <c r="A22" s="12" t="s">
        <v>120</v>
      </c>
      <c r="B22" s="33"/>
      <c r="C22" s="32"/>
      <c r="D22" s="32" t="str">
        <f t="shared" si="0"/>
        <v>a</v>
      </c>
      <c r="E22" s="32"/>
      <c r="F22" s="32"/>
      <c r="G22" s="32"/>
      <c r="H22" s="32"/>
      <c r="I22" s="10" t="str">
        <f>+IFERROR(VLOOKUP(B22,Els_colors_dels_sons[#All],2,0),"")</f>
        <v/>
      </c>
      <c r="J22" s="11" t="str">
        <f>+IFERROR(VLOOKUP(B22,Taula6[#All],2,0),"")</f>
        <v/>
      </c>
      <c r="K22" s="10" t="str">
        <f>+IFERROR(VLOOKUP(B22,Taula6[#All],3,0),"")</f>
        <v/>
      </c>
    </row>
    <row r="23" spans="1:11" ht="69.95" customHeight="1" x14ac:dyDescent="0.2">
      <c r="A23" s="12" t="s">
        <v>121</v>
      </c>
      <c r="B23" s="33"/>
      <c r="C23" s="32"/>
      <c r="D23" s="32" t="str">
        <f t="shared" si="0"/>
        <v>a</v>
      </c>
      <c r="E23" s="32"/>
      <c r="F23" s="32"/>
      <c r="G23" s="32"/>
      <c r="H23" s="32"/>
      <c r="I23" s="10" t="str">
        <f>+IFERROR(VLOOKUP(B23,Els_colors_dels_sons[#All],2,0),"")</f>
        <v/>
      </c>
      <c r="J23" s="11" t="str">
        <f>+IFERROR(VLOOKUP(B23,Taula6[#All],2,0),"")</f>
        <v/>
      </c>
      <c r="K23" s="10" t="str">
        <f>+IFERROR(VLOOKUP(B23,Taula6[#All],3,0),"")</f>
        <v/>
      </c>
    </row>
    <row r="24" spans="1:11" ht="69.95" customHeight="1" x14ac:dyDescent="0.2">
      <c r="A24" s="12" t="s">
        <v>122</v>
      </c>
      <c r="B24" s="33"/>
      <c r="C24" s="32"/>
      <c r="D24" s="32" t="str">
        <f t="shared" si="0"/>
        <v>a</v>
      </c>
      <c r="E24" s="32"/>
      <c r="F24" s="32"/>
      <c r="G24" s="32"/>
      <c r="H24" s="32"/>
      <c r="I24" s="10" t="str">
        <f>+IFERROR(VLOOKUP(B24,Els_colors_dels_sons[#All],2,0),"")</f>
        <v/>
      </c>
      <c r="J24" s="11" t="str">
        <f>+IFERROR(VLOOKUP(B24,Taula6[#All],2,0),"")</f>
        <v/>
      </c>
      <c r="K24" s="10" t="str">
        <f>+IFERROR(VLOOKUP(B24,Taula6[#All],3,0),"")</f>
        <v/>
      </c>
    </row>
    <row r="25" spans="1:11" ht="69.95" customHeight="1" x14ac:dyDescent="0.2">
      <c r="A25" s="12" t="s">
        <v>123</v>
      </c>
      <c r="B25" s="33"/>
      <c r="C25" s="32"/>
      <c r="D25" s="32" t="str">
        <f t="shared" si="0"/>
        <v>a</v>
      </c>
      <c r="E25" s="32"/>
      <c r="F25" s="32"/>
      <c r="G25" s="32"/>
      <c r="H25" s="32"/>
      <c r="I25" s="10" t="str">
        <f>+IFERROR(VLOOKUP(B25,Els_colors_dels_sons[#All],2,0),"")</f>
        <v/>
      </c>
      <c r="J25" s="11" t="str">
        <f>+IFERROR(VLOOKUP(B25,Taula6[#All],2,0),"")</f>
        <v/>
      </c>
      <c r="K25" s="10" t="str">
        <f>+IFERROR(VLOOKUP(B25,Taula6[#All],3,0),"")</f>
        <v/>
      </c>
    </row>
    <row r="26" spans="1:11" ht="69.95" customHeight="1" x14ac:dyDescent="0.2">
      <c r="A26" s="12" t="s">
        <v>124</v>
      </c>
      <c r="B26" s="33"/>
      <c r="C26" s="32"/>
      <c r="D26" s="32" t="str">
        <f t="shared" si="0"/>
        <v>a</v>
      </c>
      <c r="E26" s="32"/>
      <c r="F26" s="32"/>
      <c r="G26" s="32"/>
      <c r="H26" s="32"/>
      <c r="I26" s="10" t="str">
        <f>+IFERROR(VLOOKUP(B26,Els_colors_dels_sons[#All],2,0),"")</f>
        <v/>
      </c>
      <c r="J26" s="11" t="str">
        <f>+IFERROR(VLOOKUP(B26,Taula6[#All],2,0),"")</f>
        <v/>
      </c>
      <c r="K26" s="10" t="str">
        <f>+IFERROR(VLOOKUP(B26,Taula6[#All],3,0),"")</f>
        <v/>
      </c>
    </row>
    <row r="27" spans="1:11" ht="69.95" customHeight="1" x14ac:dyDescent="0.2">
      <c r="A27" s="12" t="s">
        <v>125</v>
      </c>
      <c r="B27" s="33"/>
      <c r="C27" s="32"/>
      <c r="D27" s="32" t="str">
        <f t="shared" si="0"/>
        <v>a</v>
      </c>
      <c r="E27" s="32"/>
      <c r="F27" s="32"/>
      <c r="G27" s="32"/>
      <c r="H27" s="32"/>
      <c r="I27" s="10" t="str">
        <f>+IFERROR(VLOOKUP(B27,Els_colors_dels_sons[#All],2,0),"")</f>
        <v/>
      </c>
      <c r="J27" s="11" t="str">
        <f>+IFERROR(VLOOKUP(B27,Taula6[#All],2,0),"")</f>
        <v/>
      </c>
      <c r="K27" s="10" t="str">
        <f>+IFERROR(VLOOKUP(B27,Taula6[#All],3,0),"")</f>
        <v/>
      </c>
    </row>
    <row r="28" spans="1:11" ht="69.95" customHeight="1" x14ac:dyDescent="0.2">
      <c r="A28" s="12" t="s">
        <v>126</v>
      </c>
      <c r="B28" s="33"/>
      <c r="C28" s="32"/>
      <c r="D28" s="32" t="str">
        <f t="shared" si="0"/>
        <v>a</v>
      </c>
      <c r="E28" s="32"/>
      <c r="F28" s="32"/>
      <c r="G28" s="32"/>
      <c r="H28" s="32"/>
      <c r="I28" s="10" t="str">
        <f>+IFERROR(VLOOKUP(B28,Els_colors_dels_sons[#All],2,0),"")</f>
        <v/>
      </c>
      <c r="J28" s="11" t="str">
        <f>+IFERROR(VLOOKUP(B28,Taula6[#All],2,0),"")</f>
        <v/>
      </c>
      <c r="K28" s="10" t="str">
        <f>+IFERROR(VLOOKUP(B28,Taula6[#All],3,0),"")</f>
        <v/>
      </c>
    </row>
    <row r="29" spans="1:11" ht="69.95" customHeight="1" x14ac:dyDescent="0.2">
      <c r="A29" s="12" t="s">
        <v>127</v>
      </c>
      <c r="B29" s="33"/>
      <c r="C29" s="32"/>
      <c r="D29" s="32" t="str">
        <f t="shared" si="0"/>
        <v>a</v>
      </c>
      <c r="E29" s="32"/>
      <c r="F29" s="32"/>
      <c r="G29" s="32"/>
      <c r="H29" s="32"/>
      <c r="I29" s="10" t="str">
        <f>+IFERROR(VLOOKUP(B29,Els_colors_dels_sons[#All],2,0),"")</f>
        <v/>
      </c>
      <c r="J29" s="11" t="str">
        <f>+IFERROR(VLOOKUP(B29,Taula6[#All],2,0),"")</f>
        <v/>
      </c>
      <c r="K29" s="10" t="str">
        <f>+IFERROR(VLOOKUP(B29,Taula6[#All],3,0),"")</f>
        <v/>
      </c>
    </row>
    <row r="30" spans="1:11" ht="69.95" customHeight="1" x14ac:dyDescent="0.2">
      <c r="A30" s="12" t="s">
        <v>128</v>
      </c>
      <c r="B30" s="33"/>
      <c r="C30" s="32"/>
      <c r="D30" s="32" t="str">
        <f t="shared" si="0"/>
        <v>a</v>
      </c>
      <c r="E30" s="32"/>
      <c r="F30" s="32"/>
      <c r="G30" s="32"/>
      <c r="H30" s="32"/>
      <c r="I30" s="10" t="str">
        <f>+IFERROR(VLOOKUP(B30,Els_colors_dels_sons[#All],2,0),"")</f>
        <v/>
      </c>
      <c r="J30" s="11" t="str">
        <f>+IFERROR(VLOOKUP(B30,Taula6[#All],2,0),"")</f>
        <v/>
      </c>
      <c r="K30" s="10" t="str">
        <f>+IFERROR(VLOOKUP(B30,Taula6[#All],3,0),"")</f>
        <v/>
      </c>
    </row>
    <row r="31" spans="1:11" ht="69.95" customHeight="1" x14ac:dyDescent="0.2">
      <c r="A31" s="12" t="s">
        <v>129</v>
      </c>
      <c r="B31" s="33"/>
      <c r="C31" s="32"/>
      <c r="D31" s="32" t="str">
        <f t="shared" si="0"/>
        <v>a</v>
      </c>
      <c r="E31" s="32"/>
      <c r="F31" s="32"/>
      <c r="G31" s="32"/>
      <c r="H31" s="32"/>
      <c r="I31" s="10" t="str">
        <f>+IFERROR(VLOOKUP(B31,Els_colors_dels_sons[#All],2,0),"")</f>
        <v/>
      </c>
      <c r="J31" s="11" t="str">
        <f>+IFERROR(VLOOKUP(B31,Taula6[#All],2,0),"")</f>
        <v/>
      </c>
      <c r="K31" s="10" t="str">
        <f>+IFERROR(VLOOKUP(B31,Taula6[#All],3,0),"")</f>
        <v/>
      </c>
    </row>
  </sheetData>
  <sheetProtection algorithmName="SHA-512" hashValue="HRkXyLhPP2ByPHWU6EBmPTDazG2zURyETBCDTQsffD67AnfhOznTw74rOieGNBQVWL0vjdtcctzn0Sitfs20Jg==" saltValue="t3wZ/En0dVzQTCARxIUWbA==" spinCount="100000" sheet="1" scenarios="1" formatCells="0" formatColumns="0" deleteColumns="0"/>
  <dataConsolidate/>
  <mergeCells count="3">
    <mergeCell ref="F6:G6"/>
    <mergeCell ref="J2:K2"/>
    <mergeCell ref="B5:E5"/>
  </mergeCells>
  <dataValidations count="54">
    <dataValidation type="list" allowBlank="1" showInputMessage="1" showErrorMessage="1" sqref="F7:F31">
      <formula1>"2,3,4,5,6,7,8,9"</formula1>
    </dataValidation>
    <dataValidation type="whole" allowBlank="1" showInputMessage="1" showErrorMessage="1" error="Heu exedit l'aforament màxim" sqref="H7:H31">
      <formula1>1</formula1>
      <formula2>J7</formula2>
    </dataValidation>
    <dataValidation type="list" allowBlank="1" showInputMessage="1" showErrorMessage="1" sqref="C39:D39 C7">
      <formula1>INDIRECT($B$7)</formula1>
    </dataValidation>
    <dataValidation type="list" allowBlank="1" showInputMessage="1" showErrorMessage="1" sqref="C8">
      <formula1>INDIRECT($B$8)</formula1>
    </dataValidation>
    <dataValidation type="list" allowBlank="1" showInputMessage="1" showErrorMessage="1" sqref="C9">
      <formula1>INDIRECT($B$9)</formula1>
    </dataValidation>
    <dataValidation type="list" allowBlank="1" showInputMessage="1" showErrorMessage="1" sqref="C10">
      <formula1>INDIRECT($B$10)</formula1>
    </dataValidation>
    <dataValidation type="list" allowBlank="1" showInputMessage="1" showErrorMessage="1" sqref="C11">
      <formula1>INDIRECT($B$11)</formula1>
    </dataValidation>
    <dataValidation type="list" allowBlank="1" showInputMessage="1" showErrorMessage="1" sqref="C12">
      <formula1>INDIRECT($B$12)</formula1>
    </dataValidation>
    <dataValidation type="list" allowBlank="1" showInputMessage="1" showErrorMessage="1" sqref="C13">
      <formula1>INDIRECT($B$13)</formula1>
    </dataValidation>
    <dataValidation type="list" allowBlank="1" showInputMessage="1" showErrorMessage="1" sqref="C14">
      <formula1>INDIRECT($B$14)</formula1>
    </dataValidation>
    <dataValidation type="list" allowBlank="1" showInputMessage="1" showErrorMessage="1" sqref="C15">
      <formula1>INDIRECT($B$15)</formula1>
    </dataValidation>
    <dataValidation type="list" allowBlank="1" showInputMessage="1" showErrorMessage="1" sqref="C16">
      <formula1>INDIRECT($B$16)</formula1>
    </dataValidation>
    <dataValidation type="list" allowBlank="1" showInputMessage="1" showErrorMessage="1" sqref="C17">
      <formula1>INDIRECT($B$17)</formula1>
    </dataValidation>
    <dataValidation type="list" allowBlank="1" showInputMessage="1" showErrorMessage="1" sqref="C18">
      <formula1>INDIRECT($B$18)</formula1>
    </dataValidation>
    <dataValidation type="list" allowBlank="1" showInputMessage="1" showErrorMessage="1" sqref="C19">
      <formula1>INDIRECT($B$19)</formula1>
    </dataValidation>
    <dataValidation type="list" allowBlank="1" showInputMessage="1" showErrorMessage="1" sqref="C20">
      <formula1>INDIRECT($B$20)</formula1>
    </dataValidation>
    <dataValidation type="list" allowBlank="1" showInputMessage="1" showErrorMessage="1" sqref="C21">
      <formula1>INDIRECT($B$21)</formula1>
    </dataValidation>
    <dataValidation type="list" allowBlank="1" showInputMessage="1" showErrorMessage="1" sqref="C22">
      <formula1>INDIRECT($B$22)</formula1>
    </dataValidation>
    <dataValidation type="list" allowBlank="1" showInputMessage="1" showErrorMessage="1" sqref="C23">
      <formula1>INDIRECT($B$23)</formula1>
    </dataValidation>
    <dataValidation type="list" allowBlank="1" showInputMessage="1" showErrorMessage="1" sqref="C24">
      <formula1>INDIRECT($B$24)</formula1>
    </dataValidation>
    <dataValidation type="list" allowBlank="1" showInputMessage="1" showErrorMessage="1" sqref="C25">
      <formula1>INDIRECT($B$25)</formula1>
    </dataValidation>
    <dataValidation type="list" allowBlank="1" showInputMessage="1" showErrorMessage="1" sqref="C26">
      <formula1>INDIRECT($B$26)</formula1>
    </dataValidation>
    <dataValidation type="list" allowBlank="1" showInputMessage="1" showErrorMessage="1" sqref="C27">
      <formula1>INDIRECT($B$27)</formula1>
    </dataValidation>
    <dataValidation type="list" allowBlank="1" showInputMessage="1" showErrorMessage="1" sqref="C28">
      <formula1>INDIRECT($B$28)</formula1>
    </dataValidation>
    <dataValidation type="list" allowBlank="1" showInputMessage="1" showErrorMessage="1" sqref="C29">
      <formula1>INDIRECT($B$29)</formula1>
    </dataValidation>
    <dataValidation type="list" allowBlank="1" showInputMessage="1" showErrorMessage="1" sqref="C30">
      <formula1>INDIRECT($B$30)</formula1>
    </dataValidation>
    <dataValidation type="list" allowBlank="1" showInputMessage="1" showErrorMessage="1" sqref="C31">
      <formula1>INDIRECT($B$31)</formula1>
    </dataValidation>
    <dataValidation type="custom" allowBlank="1" showInputMessage="1" showErrorMessage="1" sqref="I7:K31">
      <formula1>""""""</formula1>
    </dataValidation>
    <dataValidation type="list" allowBlank="1" showInputMessage="1" showErrorMessage="1" sqref="E7">
      <formula1>INDIRECT($D$7)</formula1>
    </dataValidation>
    <dataValidation type="list" allowBlank="1" showInputMessage="1" showErrorMessage="1" sqref="E8">
      <formula1>INDIRECT($D$8)</formula1>
    </dataValidation>
    <dataValidation type="list" allowBlank="1" showInputMessage="1" showErrorMessage="1" sqref="E9">
      <formula1>INDIRECT($D$9)</formula1>
    </dataValidation>
    <dataValidation type="list" allowBlank="1" showInputMessage="1" showErrorMessage="1" sqref="E10">
      <formula1>INDIRECT($D$10)</formula1>
    </dataValidation>
    <dataValidation type="list" allowBlank="1" showInputMessage="1" showErrorMessage="1" sqref="E11">
      <formula1>INDIRECT($D$11)</formula1>
    </dataValidation>
    <dataValidation type="list" allowBlank="1" showInputMessage="1" showErrorMessage="1" sqref="E12">
      <formula1>INDIRECT($D12)</formula1>
    </dataValidation>
    <dataValidation type="list" allowBlank="1" showInputMessage="1" showErrorMessage="1" sqref="E13">
      <formula1>INDIRECT($D$13)</formula1>
    </dataValidation>
    <dataValidation type="list" allowBlank="1" showInputMessage="1" showErrorMessage="1" sqref="E14">
      <formula1>INDIRECT($D$14)</formula1>
    </dataValidation>
    <dataValidation type="list" allowBlank="1" showInputMessage="1" showErrorMessage="1" sqref="E15">
      <formula1>INDIRECT($D$15)</formula1>
    </dataValidation>
    <dataValidation type="list" allowBlank="1" showInputMessage="1" showErrorMessage="1" sqref="E16">
      <formula1>INDIRECT($D$16)</formula1>
    </dataValidation>
    <dataValidation type="list" allowBlank="1" showInputMessage="1" showErrorMessage="1" sqref="E17">
      <formula1>INDIRECT($D$17)</formula1>
    </dataValidation>
    <dataValidation type="list" allowBlank="1" showInputMessage="1" showErrorMessage="1" sqref="E18">
      <formula1>INDIRECT($D$18)</formula1>
    </dataValidation>
    <dataValidation type="list" allowBlank="1" showInputMessage="1" showErrorMessage="1" sqref="E19">
      <formula1>INDIRECT($D$19)</formula1>
    </dataValidation>
    <dataValidation type="list" allowBlank="1" showInputMessage="1" showErrorMessage="1" sqref="E20">
      <formula1>INDIRECT($D$20)</formula1>
    </dataValidation>
    <dataValidation type="list" allowBlank="1" showInputMessage="1" showErrorMessage="1" sqref="E21">
      <formula1>INDIRECT($D$21)</formula1>
    </dataValidation>
    <dataValidation type="list" allowBlank="1" showInputMessage="1" showErrorMessage="1" sqref="E22">
      <formula1>INDIRECT($D$22)</formula1>
    </dataValidation>
    <dataValidation type="list" allowBlank="1" showInputMessage="1" showErrorMessage="1" sqref="E23">
      <formula1>INDIRECT($D$23)</formula1>
    </dataValidation>
    <dataValidation type="list" allowBlank="1" showInputMessage="1" showErrorMessage="1" sqref="E24">
      <formula1>INDIRECT($D$24)</formula1>
    </dataValidation>
    <dataValidation type="list" allowBlank="1" showInputMessage="1" showErrorMessage="1" sqref="E25">
      <formula1>INDIRECT($D$25)</formula1>
    </dataValidation>
    <dataValidation type="list" allowBlank="1" showInputMessage="1" showErrorMessage="1" sqref="E26">
      <formula1>INDIRECT($D$26)</formula1>
    </dataValidation>
    <dataValidation type="list" allowBlank="1" showInputMessage="1" showErrorMessage="1" sqref="E27">
      <formula1>INDIRECT($D$27)</formula1>
    </dataValidation>
    <dataValidation type="list" allowBlank="1" showInputMessage="1" showErrorMessage="1" sqref="E28">
      <formula1>INDIRECT($D$28)</formula1>
    </dataValidation>
    <dataValidation type="list" allowBlank="1" showInputMessage="1" showErrorMessage="1" sqref="E29">
      <formula1>INDIRECT($D$29)</formula1>
    </dataValidation>
    <dataValidation type="list" allowBlank="1" showInputMessage="1" showErrorMessage="1" sqref="E30">
      <formula1>INDIRECT($D$30)</formula1>
    </dataValidation>
    <dataValidation type="list" allowBlank="1" showInputMessage="1" showErrorMessage="1" sqref="E31">
      <formula1>INDIRECT($D$31)</formula1>
    </dataValidation>
    <dataValidation type="list" allowBlank="1" showInputMessage="1" showErrorMessage="1" sqref="G7:G31">
      <formula1>"6,7,8,9,10,11,12,13,14,15,16,17"</formula1>
    </dataValidation>
  </dataValidation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Notoqueu!$C$7:$C$30</xm:f>
          </x14:formula1>
          <xm:sqref>B7:B31</xm:sqref>
        </x14:dataValidation>
        <x14:dataValidation type="list" allowBlank="1" showInputMessage="1" showErrorMessage="1" prompt="Escolliu Ens">
          <x14:formula1>
            <xm:f>Notoqueu!$B$7:$B$37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S131"/>
  <sheetViews>
    <sheetView workbookViewId="0">
      <selection activeCell="C32" sqref="C32"/>
    </sheetView>
  </sheetViews>
  <sheetFormatPr defaultColWidth="8.796875" defaultRowHeight="14.25" x14ac:dyDescent="0.2"/>
  <cols>
    <col min="2" max="2" width="28.796875" customWidth="1"/>
    <col min="3" max="3" width="45.19921875" bestFit="1" customWidth="1"/>
    <col min="4" max="4" width="13.19921875" customWidth="1"/>
    <col min="5" max="5" width="22.59765625" customWidth="1"/>
    <col min="6" max="6" width="19" customWidth="1"/>
    <col min="9" max="11" width="45.3984375" bestFit="1" customWidth="1"/>
    <col min="12" max="12" width="33.09765625" bestFit="1" customWidth="1"/>
    <col min="13" max="13" width="14.59765625" bestFit="1" customWidth="1"/>
    <col min="14" max="14" width="28.8984375" bestFit="1" customWidth="1"/>
    <col min="15" max="15" width="17.69921875" bestFit="1" customWidth="1"/>
    <col min="16" max="16" width="25" bestFit="1" customWidth="1"/>
    <col min="17" max="17" width="39" bestFit="1" customWidth="1"/>
    <col min="18" max="18" width="26.8984375" bestFit="1" customWidth="1"/>
  </cols>
  <sheetData>
    <row r="6" spans="2:6" x14ac:dyDescent="0.2">
      <c r="B6" s="2" t="s">
        <v>0</v>
      </c>
      <c r="C6" s="2" t="s">
        <v>175</v>
      </c>
      <c r="E6" s="9" t="s">
        <v>175</v>
      </c>
      <c r="F6" t="s">
        <v>176</v>
      </c>
    </row>
    <row r="7" spans="2:6" ht="15" customHeight="1" x14ac:dyDescent="0.2">
      <c r="B7" s="1" t="s">
        <v>8</v>
      </c>
      <c r="C7" t="s">
        <v>171</v>
      </c>
      <c r="E7" t="s">
        <v>155</v>
      </c>
      <c r="F7" s="8" t="s">
        <v>177</v>
      </c>
    </row>
    <row r="8" spans="2:6" ht="15" customHeight="1" x14ac:dyDescent="0.2">
      <c r="B8" s="1" t="s">
        <v>9</v>
      </c>
      <c r="C8" t="s">
        <v>229</v>
      </c>
      <c r="E8" t="s">
        <v>171</v>
      </c>
      <c r="F8" s="8" t="s">
        <v>178</v>
      </c>
    </row>
    <row r="9" spans="2:6" ht="15" customHeight="1" x14ac:dyDescent="0.2">
      <c r="B9" s="1" t="s">
        <v>10</v>
      </c>
      <c r="C9" t="s">
        <v>240</v>
      </c>
      <c r="E9" t="s">
        <v>205</v>
      </c>
    </row>
    <row r="10" spans="2:6" ht="15" customHeight="1" x14ac:dyDescent="0.2">
      <c r="B10" s="1" t="s">
        <v>11</v>
      </c>
      <c r="C10" t="s">
        <v>241</v>
      </c>
      <c r="E10" t="s">
        <v>206</v>
      </c>
    </row>
    <row r="11" spans="2:6" ht="15" customHeight="1" x14ac:dyDescent="0.2">
      <c r="B11" s="1" t="s">
        <v>12</v>
      </c>
      <c r="C11" t="s">
        <v>243</v>
      </c>
      <c r="E11" t="s">
        <v>207</v>
      </c>
    </row>
    <row r="12" spans="2:6" ht="15" customHeight="1" x14ac:dyDescent="0.2">
      <c r="B12" s="1" t="s">
        <v>13</v>
      </c>
      <c r="C12" t="s">
        <v>258</v>
      </c>
      <c r="E12" t="s">
        <v>208</v>
      </c>
    </row>
    <row r="13" spans="2:6" ht="15" customHeight="1" x14ac:dyDescent="0.2">
      <c r="B13" s="1" t="s">
        <v>14</v>
      </c>
      <c r="C13" t="s">
        <v>161</v>
      </c>
      <c r="E13" t="s">
        <v>161</v>
      </c>
    </row>
    <row r="14" spans="2:6" ht="15" customHeight="1" x14ac:dyDescent="0.2">
      <c r="B14" s="1" t="s">
        <v>15</v>
      </c>
      <c r="C14" t="s">
        <v>162</v>
      </c>
      <c r="E14" t="s">
        <v>162</v>
      </c>
      <c r="F14" s="8" t="s">
        <v>179</v>
      </c>
    </row>
    <row r="15" spans="2:6" ht="15" customHeight="1" x14ac:dyDescent="0.2">
      <c r="B15" s="1" t="s">
        <v>16</v>
      </c>
      <c r="C15" t="s">
        <v>173</v>
      </c>
      <c r="E15" t="s">
        <v>173</v>
      </c>
      <c r="F15" s="8" t="s">
        <v>180</v>
      </c>
    </row>
    <row r="16" spans="2:6" ht="15" customHeight="1" x14ac:dyDescent="0.2">
      <c r="B16" s="1" t="s">
        <v>17</v>
      </c>
      <c r="C16" t="s">
        <v>246</v>
      </c>
      <c r="E16" t="s">
        <v>213</v>
      </c>
      <c r="F16" s="8" t="s">
        <v>181</v>
      </c>
    </row>
    <row r="17" spans="2:6" ht="15" customHeight="1" x14ac:dyDescent="0.2">
      <c r="B17" s="1" t="s">
        <v>18</v>
      </c>
      <c r="C17" t="s">
        <v>294</v>
      </c>
      <c r="E17" t="s">
        <v>165</v>
      </c>
      <c r="F17" s="8" t="s">
        <v>182</v>
      </c>
    </row>
    <row r="18" spans="2:6" ht="15" customHeight="1" x14ac:dyDescent="0.2">
      <c r="B18" s="1" t="s">
        <v>19</v>
      </c>
      <c r="C18" t="s">
        <v>245</v>
      </c>
      <c r="E18" t="s">
        <v>174</v>
      </c>
      <c r="F18" s="8" t="s">
        <v>183</v>
      </c>
    </row>
    <row r="19" spans="2:6" ht="15" customHeight="1" x14ac:dyDescent="0.2">
      <c r="B19" s="1" t="s">
        <v>20</v>
      </c>
      <c r="C19" t="s">
        <v>247</v>
      </c>
      <c r="E19" t="s">
        <v>167</v>
      </c>
      <c r="F19" s="8" t="s">
        <v>184</v>
      </c>
    </row>
    <row r="20" spans="2:6" ht="15" customHeight="1" x14ac:dyDescent="0.2">
      <c r="B20" s="1" t="s">
        <v>21</v>
      </c>
      <c r="C20" t="s">
        <v>248</v>
      </c>
      <c r="E20" t="s">
        <v>168</v>
      </c>
      <c r="F20" s="8" t="s">
        <v>185</v>
      </c>
    </row>
    <row r="21" spans="2:6" ht="15" customHeight="1" x14ac:dyDescent="0.2">
      <c r="B21" s="1" t="s">
        <v>22</v>
      </c>
      <c r="C21" t="s">
        <v>251</v>
      </c>
      <c r="E21" t="s">
        <v>169</v>
      </c>
      <c r="F21" s="8" t="s">
        <v>186</v>
      </c>
    </row>
    <row r="22" spans="2:6" ht="15" customHeight="1" x14ac:dyDescent="0.2">
      <c r="B22" s="1" t="s">
        <v>23</v>
      </c>
      <c r="C22" t="s">
        <v>252</v>
      </c>
      <c r="E22" t="s">
        <v>209</v>
      </c>
      <c r="F22" s="8" t="s">
        <v>187</v>
      </c>
    </row>
    <row r="23" spans="2:6" ht="15" customHeight="1" x14ac:dyDescent="0.2">
      <c r="B23" s="1" t="s">
        <v>24</v>
      </c>
      <c r="C23" t="s">
        <v>254</v>
      </c>
      <c r="E23" t="s">
        <v>210</v>
      </c>
    </row>
    <row r="24" spans="2:6" ht="15" customHeight="1" x14ac:dyDescent="0.2">
      <c r="B24" s="1" t="s">
        <v>25</v>
      </c>
      <c r="C24" t="s">
        <v>255</v>
      </c>
      <c r="E24" t="s">
        <v>211</v>
      </c>
    </row>
    <row r="25" spans="2:6" ht="15" customHeight="1" x14ac:dyDescent="0.2">
      <c r="B25" s="1" t="s">
        <v>26</v>
      </c>
      <c r="C25" t="s">
        <v>256</v>
      </c>
      <c r="E25" t="s">
        <v>212</v>
      </c>
    </row>
    <row r="26" spans="2:6" ht="15" customHeight="1" x14ac:dyDescent="0.2">
      <c r="B26" s="1" t="s">
        <v>322</v>
      </c>
      <c r="C26" t="s">
        <v>316</v>
      </c>
    </row>
    <row r="27" spans="2:6" ht="15" customHeight="1" x14ac:dyDescent="0.2">
      <c r="B27" s="1" t="s">
        <v>27</v>
      </c>
      <c r="C27" t="s">
        <v>209</v>
      </c>
    </row>
    <row r="28" spans="2:6" ht="15" customHeight="1" x14ac:dyDescent="0.2">
      <c r="B28" s="1" t="s">
        <v>28</v>
      </c>
      <c r="C28" t="s">
        <v>210</v>
      </c>
    </row>
    <row r="29" spans="2:6" ht="15" customHeight="1" x14ac:dyDescent="0.2">
      <c r="B29" s="1" t="s">
        <v>29</v>
      </c>
      <c r="C29" t="s">
        <v>211</v>
      </c>
    </row>
    <row r="30" spans="2:6" ht="15" customHeight="1" x14ac:dyDescent="0.2">
      <c r="B30" s="1" t="s">
        <v>30</v>
      </c>
      <c r="C30" t="s">
        <v>212</v>
      </c>
    </row>
    <row r="31" spans="2:6" ht="15" customHeight="1" x14ac:dyDescent="0.2">
      <c r="B31" s="1" t="s">
        <v>31</v>
      </c>
    </row>
    <row r="32" spans="2:6" ht="15" customHeight="1" x14ac:dyDescent="0.2">
      <c r="B32" s="1" t="s">
        <v>32</v>
      </c>
    </row>
    <row r="33" spans="1:17" ht="15" customHeight="1" x14ac:dyDescent="0.2">
      <c r="B33" s="1" t="s">
        <v>33</v>
      </c>
    </row>
    <row r="34" spans="1:17" ht="15" customHeight="1" x14ac:dyDescent="0.2">
      <c r="B34" s="1" t="s">
        <v>34</v>
      </c>
    </row>
    <row r="35" spans="1:17" ht="15" customHeight="1" x14ac:dyDescent="0.2">
      <c r="B35" s="1" t="s">
        <v>35</v>
      </c>
    </row>
    <row r="36" spans="1:17" ht="15" customHeight="1" x14ac:dyDescent="0.2">
      <c r="B36" s="1" t="s">
        <v>36</v>
      </c>
    </row>
    <row r="37" spans="1:17" ht="15" customHeight="1" x14ac:dyDescent="0.2">
      <c r="B37" s="1" t="s">
        <v>37</v>
      </c>
    </row>
    <row r="38" spans="1:17" ht="15" customHeight="1" x14ac:dyDescent="0.2"/>
    <row r="40" spans="1:17" x14ac:dyDescent="0.2">
      <c r="B40" t="s">
        <v>189</v>
      </c>
      <c r="C40" t="s">
        <v>190</v>
      </c>
      <c r="D40" t="s">
        <v>191</v>
      </c>
      <c r="E40" s="17" t="s">
        <v>240</v>
      </c>
      <c r="F40" s="17" t="s">
        <v>241</v>
      </c>
      <c r="G40" s="17" t="s">
        <v>243</v>
      </c>
      <c r="H40" t="s">
        <v>192</v>
      </c>
      <c r="I40" t="s">
        <v>193</v>
      </c>
      <c r="J40" t="s">
        <v>194</v>
      </c>
      <c r="K40" t="s">
        <v>195</v>
      </c>
      <c r="L40" t="s">
        <v>196</v>
      </c>
      <c r="M40" t="s">
        <v>197</v>
      </c>
      <c r="N40" t="s">
        <v>198</v>
      </c>
      <c r="O40" t="s">
        <v>199</v>
      </c>
      <c r="P40" t="s">
        <v>200</v>
      </c>
      <c r="Q40" t="s">
        <v>201</v>
      </c>
    </row>
    <row r="41" spans="1:17" x14ac:dyDescent="0.2">
      <c r="A41" t="s">
        <v>51</v>
      </c>
      <c r="B41" s="4" t="s">
        <v>69</v>
      </c>
      <c r="C41" t="s">
        <v>77</v>
      </c>
      <c r="I41" t="s">
        <v>79</v>
      </c>
      <c r="J41" t="s">
        <v>81</v>
      </c>
      <c r="K41" t="s">
        <v>77</v>
      </c>
      <c r="L41" t="s">
        <v>77</v>
      </c>
      <c r="M41" t="s">
        <v>77</v>
      </c>
      <c r="N41" t="s">
        <v>77</v>
      </c>
      <c r="O41" t="s">
        <v>91</v>
      </c>
      <c r="P41" t="s">
        <v>92</v>
      </c>
      <c r="Q41" t="s">
        <v>95</v>
      </c>
    </row>
    <row r="42" spans="1:17" x14ac:dyDescent="0.2">
      <c r="C42" t="s">
        <v>78</v>
      </c>
      <c r="I42" t="s">
        <v>80</v>
      </c>
      <c r="J42" t="s">
        <v>82</v>
      </c>
      <c r="L42" t="s">
        <v>85</v>
      </c>
      <c r="M42" t="s">
        <v>89</v>
      </c>
      <c r="P42" t="s">
        <v>93</v>
      </c>
    </row>
    <row r="43" spans="1:17" x14ac:dyDescent="0.2">
      <c r="J43" t="s">
        <v>83</v>
      </c>
      <c r="M43" t="s">
        <v>78</v>
      </c>
      <c r="P43" t="s">
        <v>94</v>
      </c>
    </row>
    <row r="44" spans="1:17" x14ac:dyDescent="0.2">
      <c r="J44" t="s">
        <v>84</v>
      </c>
      <c r="M44" t="s">
        <v>90</v>
      </c>
    </row>
    <row r="45" spans="1:17" x14ac:dyDescent="0.2">
      <c r="J45" t="s">
        <v>85</v>
      </c>
    </row>
    <row r="46" spans="1:17" x14ac:dyDescent="0.2">
      <c r="J46" t="s">
        <v>86</v>
      </c>
    </row>
    <row r="47" spans="1:17" x14ac:dyDescent="0.2">
      <c r="J47" t="s">
        <v>87</v>
      </c>
    </row>
    <row r="48" spans="1:17" x14ac:dyDescent="0.2">
      <c r="J48" t="s">
        <v>88</v>
      </c>
    </row>
    <row r="50" spans="1:19" x14ac:dyDescent="0.2">
      <c r="B50" t="s">
        <v>245</v>
      </c>
      <c r="C50" t="s">
        <v>171</v>
      </c>
      <c r="D50" t="s">
        <v>229</v>
      </c>
      <c r="E50" s="17" t="s">
        <v>240</v>
      </c>
      <c r="F50" s="17" t="s">
        <v>241</v>
      </c>
      <c r="G50" s="17" t="s">
        <v>243</v>
      </c>
      <c r="H50" t="s">
        <v>160</v>
      </c>
      <c r="I50" t="s">
        <v>161</v>
      </c>
      <c r="J50" t="s">
        <v>162</v>
      </c>
      <c r="K50" t="s">
        <v>173</v>
      </c>
      <c r="L50" t="s">
        <v>246</v>
      </c>
      <c r="M50" t="s">
        <v>247</v>
      </c>
      <c r="N50" s="17" t="s">
        <v>248</v>
      </c>
      <c r="O50" t="s">
        <v>251</v>
      </c>
      <c r="P50" s="17" t="s">
        <v>252</v>
      </c>
      <c r="Q50" s="17" t="s">
        <v>254</v>
      </c>
      <c r="R50" t="s">
        <v>255</v>
      </c>
      <c r="S50" t="s">
        <v>256</v>
      </c>
    </row>
    <row r="51" spans="1:19" x14ac:dyDescent="0.2">
      <c r="A51" t="s">
        <v>130</v>
      </c>
      <c r="B51" t="s">
        <v>56</v>
      </c>
      <c r="C51" t="s">
        <v>227</v>
      </c>
      <c r="D51" t="s">
        <v>235</v>
      </c>
      <c r="E51" t="s">
        <v>230</v>
      </c>
      <c r="F51" t="s">
        <v>242</v>
      </c>
      <c r="G51" t="s">
        <v>244</v>
      </c>
      <c r="I51" t="s">
        <v>52</v>
      </c>
      <c r="J51" t="s">
        <v>172</v>
      </c>
      <c r="K51" t="s">
        <v>52</v>
      </c>
      <c r="L51" t="s">
        <v>237</v>
      </c>
      <c r="M51" t="s">
        <v>227</v>
      </c>
      <c r="N51" t="s">
        <v>63</v>
      </c>
      <c r="O51" t="s">
        <v>172</v>
      </c>
      <c r="P51" t="s">
        <v>52</v>
      </c>
      <c r="Q51" s="3" t="s">
        <v>236</v>
      </c>
      <c r="R51" t="s">
        <v>55</v>
      </c>
      <c r="S51" t="s">
        <v>60</v>
      </c>
    </row>
    <row r="52" spans="1:19" x14ac:dyDescent="0.2">
      <c r="A52" t="s">
        <v>131</v>
      </c>
      <c r="C52" t="s">
        <v>52</v>
      </c>
      <c r="D52" t="s">
        <v>236</v>
      </c>
      <c r="E52" t="s">
        <v>231</v>
      </c>
      <c r="F52" t="s">
        <v>60</v>
      </c>
      <c r="G52" t="s">
        <v>65</v>
      </c>
      <c r="K52" t="s">
        <v>172</v>
      </c>
      <c r="L52" t="s">
        <v>238</v>
      </c>
      <c r="M52" t="s">
        <v>52</v>
      </c>
      <c r="N52" s="3"/>
      <c r="O52" t="s">
        <v>238</v>
      </c>
      <c r="P52" t="s">
        <v>53</v>
      </c>
      <c r="Q52" s="3" t="s">
        <v>237</v>
      </c>
      <c r="R52" t="s">
        <v>56</v>
      </c>
      <c r="S52" t="s">
        <v>61</v>
      </c>
    </row>
    <row r="53" spans="1:19" x14ac:dyDescent="0.2">
      <c r="A53" t="s">
        <v>132</v>
      </c>
      <c r="B53" s="3"/>
      <c r="C53" s="3" t="s">
        <v>228</v>
      </c>
      <c r="D53" t="s">
        <v>237</v>
      </c>
      <c r="E53" t="s">
        <v>232</v>
      </c>
      <c r="F53" t="s">
        <v>61</v>
      </c>
      <c r="G53" t="s">
        <v>66</v>
      </c>
      <c r="I53" s="3"/>
      <c r="J53" s="3"/>
      <c r="K53" t="s">
        <v>72</v>
      </c>
      <c r="M53" t="s">
        <v>53</v>
      </c>
      <c r="O53" t="s">
        <v>57</v>
      </c>
      <c r="P53" t="s">
        <v>172</v>
      </c>
      <c r="Q53" s="3" t="s">
        <v>238</v>
      </c>
      <c r="R53" t="s">
        <v>57</v>
      </c>
      <c r="S53" t="s">
        <v>62</v>
      </c>
    </row>
    <row r="54" spans="1:19" x14ac:dyDescent="0.2">
      <c r="A54" t="s">
        <v>133</v>
      </c>
      <c r="C54" t="s">
        <v>172</v>
      </c>
      <c r="D54" t="s">
        <v>238</v>
      </c>
      <c r="E54" t="s">
        <v>233</v>
      </c>
      <c r="F54" t="s">
        <v>62</v>
      </c>
      <c r="G54" t="s">
        <v>67</v>
      </c>
      <c r="K54" t="s">
        <v>74</v>
      </c>
      <c r="O54" t="s">
        <v>62</v>
      </c>
      <c r="P54" t="s">
        <v>65</v>
      </c>
    </row>
    <row r="55" spans="1:19" x14ac:dyDescent="0.2">
      <c r="A55" t="s">
        <v>134</v>
      </c>
      <c r="C55" t="s">
        <v>54</v>
      </c>
      <c r="D55" t="s">
        <v>239</v>
      </c>
      <c r="E55" t="s">
        <v>234</v>
      </c>
      <c r="F55" t="s">
        <v>63</v>
      </c>
      <c r="G55" t="s">
        <v>68</v>
      </c>
      <c r="P55" t="s">
        <v>66</v>
      </c>
    </row>
    <row r="56" spans="1:19" x14ac:dyDescent="0.2">
      <c r="A56" t="s">
        <v>135</v>
      </c>
      <c r="C56" t="s">
        <v>71</v>
      </c>
      <c r="P56" t="s">
        <v>67</v>
      </c>
    </row>
    <row r="57" spans="1:19" x14ac:dyDescent="0.2">
      <c r="A57" t="s">
        <v>136</v>
      </c>
      <c r="C57" t="s">
        <v>72</v>
      </c>
    </row>
    <row r="58" spans="1:19" x14ac:dyDescent="0.2">
      <c r="A58" t="s">
        <v>137</v>
      </c>
      <c r="C58" t="s">
        <v>73</v>
      </c>
    </row>
    <row r="59" spans="1:19" x14ac:dyDescent="0.2">
      <c r="A59" t="s">
        <v>138</v>
      </c>
      <c r="C59" t="s">
        <v>74</v>
      </c>
    </row>
    <row r="60" spans="1:19" x14ac:dyDescent="0.2">
      <c r="A60" t="s">
        <v>139</v>
      </c>
      <c r="C60" t="s">
        <v>75</v>
      </c>
    </row>
    <row r="61" spans="1:19" x14ac:dyDescent="0.2">
      <c r="A61" t="s">
        <v>140</v>
      </c>
      <c r="C61" t="s">
        <v>76</v>
      </c>
    </row>
    <row r="62" spans="1:19" x14ac:dyDescent="0.2">
      <c r="A62" t="s">
        <v>141</v>
      </c>
      <c r="C62" t="s">
        <v>55</v>
      </c>
    </row>
    <row r="63" spans="1:19" x14ac:dyDescent="0.2">
      <c r="A63" t="s">
        <v>142</v>
      </c>
      <c r="C63" t="s">
        <v>56</v>
      </c>
    </row>
    <row r="64" spans="1:19" x14ac:dyDescent="0.2">
      <c r="A64" t="s">
        <v>143</v>
      </c>
      <c r="C64" t="s">
        <v>57</v>
      </c>
    </row>
    <row r="65" spans="1:17" x14ac:dyDescent="0.2">
      <c r="A65" t="s">
        <v>144</v>
      </c>
      <c r="C65" t="s">
        <v>58</v>
      </c>
    </row>
    <row r="66" spans="1:17" x14ac:dyDescent="0.2">
      <c r="A66" t="s">
        <v>145</v>
      </c>
      <c r="C66" t="s">
        <v>59</v>
      </c>
    </row>
    <row r="67" spans="1:17" x14ac:dyDescent="0.2">
      <c r="A67" t="s">
        <v>146</v>
      </c>
      <c r="C67" t="s">
        <v>60</v>
      </c>
    </row>
    <row r="68" spans="1:17" x14ac:dyDescent="0.2">
      <c r="A68" t="s">
        <v>147</v>
      </c>
      <c r="C68" t="s">
        <v>61</v>
      </c>
    </row>
    <row r="69" spans="1:17" x14ac:dyDescent="0.2">
      <c r="A69" t="s">
        <v>148</v>
      </c>
      <c r="C69" t="s">
        <v>62</v>
      </c>
    </row>
    <row r="70" spans="1:17" x14ac:dyDescent="0.2">
      <c r="A70" t="s">
        <v>149</v>
      </c>
      <c r="C70" t="s">
        <v>63</v>
      </c>
    </row>
    <row r="71" spans="1:17" x14ac:dyDescent="0.2">
      <c r="A71" t="s">
        <v>150</v>
      </c>
      <c r="C71" t="s">
        <v>64</v>
      </c>
    </row>
    <row r="72" spans="1:17" x14ac:dyDescent="0.2">
      <c r="A72" t="s">
        <v>151</v>
      </c>
      <c r="C72" t="s">
        <v>65</v>
      </c>
    </row>
    <row r="73" spans="1:17" x14ac:dyDescent="0.2">
      <c r="A73" t="s">
        <v>152</v>
      </c>
      <c r="C73" t="s">
        <v>66</v>
      </c>
    </row>
    <row r="74" spans="1:17" x14ac:dyDescent="0.2">
      <c r="A74" t="s">
        <v>153</v>
      </c>
      <c r="C74" t="s">
        <v>67</v>
      </c>
    </row>
    <row r="75" spans="1:17" x14ac:dyDescent="0.2">
      <c r="A75" t="s">
        <v>154</v>
      </c>
      <c r="C75" t="s">
        <v>68</v>
      </c>
    </row>
    <row r="78" spans="1:17" x14ac:dyDescent="0.2">
      <c r="B78" t="s">
        <v>39</v>
      </c>
      <c r="C78" t="s">
        <v>40</v>
      </c>
      <c r="D78" t="s">
        <v>41</v>
      </c>
      <c r="E78" t="s">
        <v>41</v>
      </c>
      <c r="F78" t="s">
        <v>41</v>
      </c>
      <c r="G78" t="s">
        <v>41</v>
      </c>
      <c r="H78" t="s">
        <v>41</v>
      </c>
      <c r="I78" t="s">
        <v>43</v>
      </c>
      <c r="J78" t="s">
        <v>42</v>
      </c>
      <c r="K78" t="s">
        <v>44</v>
      </c>
      <c r="L78" t="s">
        <v>45</v>
      </c>
      <c r="M78" t="s">
        <v>46</v>
      </c>
      <c r="N78" t="s">
        <v>47</v>
      </c>
      <c r="O78" t="s">
        <v>48</v>
      </c>
      <c r="P78" t="s">
        <v>49</v>
      </c>
      <c r="Q78" t="s">
        <v>50</v>
      </c>
    </row>
    <row r="79" spans="1:17" x14ac:dyDescent="0.2">
      <c r="A79" t="s">
        <v>5</v>
      </c>
      <c r="B79" t="s">
        <v>96</v>
      </c>
      <c r="C79" t="s">
        <v>97</v>
      </c>
      <c r="I79" t="s">
        <v>98</v>
      </c>
      <c r="J79" t="s">
        <v>98</v>
      </c>
      <c r="K79" t="s">
        <v>98</v>
      </c>
      <c r="L79" t="s">
        <v>99</v>
      </c>
      <c r="M79" t="s">
        <v>100</v>
      </c>
      <c r="N79" t="s">
        <v>101</v>
      </c>
      <c r="O79" t="s">
        <v>102</v>
      </c>
      <c r="P79" t="s">
        <v>102</v>
      </c>
      <c r="Q79" t="s">
        <v>103</v>
      </c>
    </row>
    <row r="81" spans="2:3" x14ac:dyDescent="0.2">
      <c r="B81" t="s">
        <v>1</v>
      </c>
      <c r="C81" t="s">
        <v>5</v>
      </c>
    </row>
    <row r="82" spans="2:3" x14ac:dyDescent="0.2">
      <c r="B82" t="s">
        <v>245</v>
      </c>
      <c r="C82" t="s">
        <v>283</v>
      </c>
    </row>
    <row r="83" spans="2:3" x14ac:dyDescent="0.2">
      <c r="B83" t="s">
        <v>171</v>
      </c>
      <c r="C83" t="s">
        <v>299</v>
      </c>
    </row>
    <row r="84" spans="2:3" x14ac:dyDescent="0.2">
      <c r="B84" t="s">
        <v>229</v>
      </c>
      <c r="C84" t="s">
        <v>300</v>
      </c>
    </row>
    <row r="85" spans="2:3" x14ac:dyDescent="0.2">
      <c r="B85" t="s">
        <v>240</v>
      </c>
      <c r="C85" t="s">
        <v>300</v>
      </c>
    </row>
    <row r="86" spans="2:3" x14ac:dyDescent="0.2">
      <c r="B86" t="s">
        <v>241</v>
      </c>
      <c r="C86" t="s">
        <v>300</v>
      </c>
    </row>
    <row r="87" spans="2:3" x14ac:dyDescent="0.2">
      <c r="B87" t="s">
        <v>258</v>
      </c>
      <c r="C87" t="s">
        <v>300</v>
      </c>
    </row>
    <row r="88" spans="2:3" x14ac:dyDescent="0.2">
      <c r="B88" t="s">
        <v>243</v>
      </c>
      <c r="C88" t="s">
        <v>300</v>
      </c>
    </row>
    <row r="89" spans="2:3" x14ac:dyDescent="0.2">
      <c r="B89" t="s">
        <v>161</v>
      </c>
      <c r="C89" t="s">
        <v>98</v>
      </c>
    </row>
    <row r="90" spans="2:3" x14ac:dyDescent="0.2">
      <c r="B90" t="s">
        <v>162</v>
      </c>
      <c r="C90" t="s">
        <v>98</v>
      </c>
    </row>
    <row r="91" spans="2:3" x14ac:dyDescent="0.2">
      <c r="B91" t="s">
        <v>173</v>
      </c>
      <c r="C91" t="s">
        <v>98</v>
      </c>
    </row>
    <row r="92" spans="2:3" x14ac:dyDescent="0.2">
      <c r="B92" t="s">
        <v>246</v>
      </c>
      <c r="C92" t="s">
        <v>249</v>
      </c>
    </row>
    <row r="93" spans="2:3" x14ac:dyDescent="0.2">
      <c r="B93" s="15" t="s">
        <v>247</v>
      </c>
      <c r="C93" s="16" t="s">
        <v>101</v>
      </c>
    </row>
    <row r="94" spans="2:3" x14ac:dyDescent="0.2">
      <c r="B94" t="s">
        <v>248</v>
      </c>
      <c r="C94" t="s">
        <v>250</v>
      </c>
    </row>
    <row r="95" spans="2:3" x14ac:dyDescent="0.2">
      <c r="B95" t="s">
        <v>251</v>
      </c>
      <c r="C95" t="s">
        <v>216</v>
      </c>
    </row>
    <row r="96" spans="2:3" x14ac:dyDescent="0.2">
      <c r="B96" t="s">
        <v>252</v>
      </c>
      <c r="C96" t="s">
        <v>253</v>
      </c>
    </row>
    <row r="97" spans="2:4" x14ac:dyDescent="0.2">
      <c r="B97" s="17" t="s">
        <v>254</v>
      </c>
      <c r="C97" t="s">
        <v>253</v>
      </c>
    </row>
    <row r="98" spans="2:4" x14ac:dyDescent="0.2">
      <c r="B98" t="s">
        <v>256</v>
      </c>
      <c r="C98" t="s">
        <v>253</v>
      </c>
    </row>
    <row r="99" spans="2:4" x14ac:dyDescent="0.2">
      <c r="B99" t="s">
        <v>209</v>
      </c>
      <c r="C99" t="s">
        <v>226</v>
      </c>
    </row>
    <row r="100" spans="2:4" x14ac:dyDescent="0.2">
      <c r="B100" t="s">
        <v>210</v>
      </c>
      <c r="C100" t="s">
        <v>226</v>
      </c>
    </row>
    <row r="101" spans="2:4" x14ac:dyDescent="0.2">
      <c r="B101" t="s">
        <v>211</v>
      </c>
      <c r="C101" t="s">
        <v>226</v>
      </c>
    </row>
    <row r="102" spans="2:4" x14ac:dyDescent="0.2">
      <c r="B102" t="s">
        <v>212</v>
      </c>
      <c r="C102" t="s">
        <v>226</v>
      </c>
    </row>
    <row r="103" spans="2:4" x14ac:dyDescent="0.2">
      <c r="B103" t="s">
        <v>255</v>
      </c>
      <c r="C103" t="s">
        <v>253</v>
      </c>
    </row>
    <row r="104" spans="2:4" x14ac:dyDescent="0.2">
      <c r="B104" t="s">
        <v>294</v>
      </c>
      <c r="C104" t="s">
        <v>295</v>
      </c>
    </row>
    <row r="105" spans="2:4" x14ac:dyDescent="0.2">
      <c r="B105" t="s">
        <v>316</v>
      </c>
      <c r="C105" t="s">
        <v>318</v>
      </c>
    </row>
    <row r="107" spans="2:4" x14ac:dyDescent="0.2">
      <c r="B107" s="5" t="s">
        <v>1</v>
      </c>
      <c r="C107" t="s">
        <v>6</v>
      </c>
      <c r="D107" t="s">
        <v>104</v>
      </c>
    </row>
    <row r="108" spans="2:4" x14ac:dyDescent="0.2">
      <c r="B108" t="s">
        <v>171</v>
      </c>
      <c r="C108">
        <v>20</v>
      </c>
      <c r="D108" t="s">
        <v>273</v>
      </c>
    </row>
    <row r="109" spans="2:4" x14ac:dyDescent="0.2">
      <c r="B109" t="s">
        <v>229</v>
      </c>
      <c r="C109">
        <v>30</v>
      </c>
      <c r="D109" t="s">
        <v>274</v>
      </c>
    </row>
    <row r="110" spans="2:4" x14ac:dyDescent="0.2">
      <c r="B110" t="s">
        <v>240</v>
      </c>
      <c r="C110">
        <v>30</v>
      </c>
      <c r="D110" t="s">
        <v>274</v>
      </c>
    </row>
    <row r="111" spans="2:4" x14ac:dyDescent="0.2">
      <c r="B111" t="s">
        <v>241</v>
      </c>
      <c r="C111">
        <v>30</v>
      </c>
      <c r="D111" t="s">
        <v>274</v>
      </c>
    </row>
    <row r="112" spans="2:4" x14ac:dyDescent="0.2">
      <c r="B112" t="s">
        <v>243</v>
      </c>
      <c r="C112">
        <v>30</v>
      </c>
      <c r="D112" t="s">
        <v>274</v>
      </c>
    </row>
    <row r="113" spans="2:4" x14ac:dyDescent="0.2">
      <c r="B113" t="s">
        <v>258</v>
      </c>
      <c r="C113">
        <v>30</v>
      </c>
      <c r="D113" t="s">
        <v>274</v>
      </c>
    </row>
    <row r="114" spans="2:4" x14ac:dyDescent="0.2">
      <c r="B114" t="s">
        <v>161</v>
      </c>
      <c r="C114">
        <v>6</v>
      </c>
      <c r="D114" t="s">
        <v>282</v>
      </c>
    </row>
    <row r="115" spans="2:4" x14ac:dyDescent="0.2">
      <c r="B115" t="s">
        <v>162</v>
      </c>
      <c r="C115">
        <v>20</v>
      </c>
      <c r="D115" t="s">
        <v>275</v>
      </c>
    </row>
    <row r="116" spans="2:4" x14ac:dyDescent="0.2">
      <c r="B116" t="s">
        <v>173</v>
      </c>
      <c r="C116">
        <v>18</v>
      </c>
      <c r="D116" t="s">
        <v>276</v>
      </c>
    </row>
    <row r="117" spans="2:4" x14ac:dyDescent="0.2">
      <c r="B117" t="s">
        <v>246</v>
      </c>
      <c r="C117">
        <v>60</v>
      </c>
      <c r="D117" t="s">
        <v>277</v>
      </c>
    </row>
    <row r="118" spans="2:4" x14ac:dyDescent="0.2">
      <c r="B118" t="s">
        <v>294</v>
      </c>
      <c r="C118">
        <v>306</v>
      </c>
      <c r="D118" t="s">
        <v>310</v>
      </c>
    </row>
    <row r="119" spans="2:4" x14ac:dyDescent="0.2">
      <c r="B119" t="s">
        <v>245</v>
      </c>
      <c r="C119">
        <v>300</v>
      </c>
      <c r="D119" t="s">
        <v>257</v>
      </c>
    </row>
    <row r="120" spans="2:4" x14ac:dyDescent="0.2">
      <c r="B120" t="s">
        <v>247</v>
      </c>
      <c r="C120">
        <v>30</v>
      </c>
      <c r="D120" t="s">
        <v>304</v>
      </c>
    </row>
    <row r="121" spans="2:4" x14ac:dyDescent="0.2">
      <c r="B121" t="s">
        <v>248</v>
      </c>
      <c r="C121">
        <v>25</v>
      </c>
      <c r="D121" t="s">
        <v>278</v>
      </c>
    </row>
    <row r="122" spans="2:4" x14ac:dyDescent="0.2">
      <c r="B122" t="s">
        <v>251</v>
      </c>
      <c r="C122">
        <v>15</v>
      </c>
      <c r="D122" t="s">
        <v>279</v>
      </c>
    </row>
    <row r="123" spans="2:4" x14ac:dyDescent="0.2">
      <c r="B123" t="s">
        <v>252</v>
      </c>
      <c r="C123">
        <v>20</v>
      </c>
      <c r="D123" t="s">
        <v>280</v>
      </c>
    </row>
    <row r="124" spans="2:4" x14ac:dyDescent="0.2">
      <c r="B124" t="s">
        <v>254</v>
      </c>
      <c r="C124">
        <v>20</v>
      </c>
      <c r="D124" t="s">
        <v>280</v>
      </c>
    </row>
    <row r="125" spans="2:4" x14ac:dyDescent="0.2">
      <c r="B125" t="s">
        <v>255</v>
      </c>
      <c r="C125">
        <v>20</v>
      </c>
      <c r="D125" t="s">
        <v>280</v>
      </c>
    </row>
    <row r="126" spans="2:4" x14ac:dyDescent="0.2">
      <c r="B126" t="s">
        <v>256</v>
      </c>
      <c r="C126">
        <v>20</v>
      </c>
      <c r="D126" t="s">
        <v>280</v>
      </c>
    </row>
    <row r="127" spans="2:4" x14ac:dyDescent="0.2">
      <c r="B127" t="s">
        <v>316</v>
      </c>
      <c r="C127">
        <v>50</v>
      </c>
      <c r="D127" t="s">
        <v>321</v>
      </c>
    </row>
    <row r="128" spans="2:4" x14ac:dyDescent="0.2">
      <c r="B128" t="s">
        <v>209</v>
      </c>
      <c r="C128" t="s">
        <v>217</v>
      </c>
      <c r="D128" t="s">
        <v>293</v>
      </c>
    </row>
    <row r="129" spans="2:4" x14ac:dyDescent="0.2">
      <c r="B129" t="s">
        <v>210</v>
      </c>
      <c r="C129" t="s">
        <v>217</v>
      </c>
      <c r="D129" t="s">
        <v>293</v>
      </c>
    </row>
    <row r="130" spans="2:4" x14ac:dyDescent="0.2">
      <c r="B130" t="s">
        <v>211</v>
      </c>
      <c r="C130" t="s">
        <v>217</v>
      </c>
      <c r="D130" t="s">
        <v>293</v>
      </c>
    </row>
    <row r="131" spans="2:4" x14ac:dyDescent="0.2">
      <c r="B131" t="s">
        <v>212</v>
      </c>
      <c r="C131" t="s">
        <v>217</v>
      </c>
      <c r="D131" t="s">
        <v>293</v>
      </c>
    </row>
  </sheetData>
  <phoneticPr fontId="7" type="noConversion"/>
  <hyperlinks>
    <hyperlink ref="B7" r:id="rId1" display="ALLEN"/>
    <hyperlink ref="B8" r:id="rId2" display="CAN JULIANA"/>
    <hyperlink ref="B9" r:id="rId3" display="CANGLOMERAT_ROCKANDBLOC"/>
    <hyperlink ref="B10" r:id="rId4" display="CLUB ATLÈTIC CASTELLAR"/>
    <hyperlink ref="B11" r:id="rId5" display="CLUB DE TENNIS"/>
    <hyperlink ref="B12" r:id="rId6" display="CLUB FIT JOVE"/>
    <hyperlink ref="B13" r:id="rId7" display="CLUB PATÍ"/>
    <hyperlink ref="B14" r:id="rId8" display="EL NIU_LLAR D'INFANTS"/>
    <hyperlink ref="B15" r:id="rId9" display="ESPAIART_JOAN BLANQUER"/>
    <hyperlink ref="B16" r:id="rId10" display="ESPAIART_TEATRE MUSICAL"/>
    <hyperlink ref="B17" r:id="rId11" display="FEDAC"/>
    <hyperlink ref="B18" r:id="rId12" display="IDIOMES CASTELLAR"/>
    <hyperlink ref="B19" r:id="rId13" display="LA TACA"/>
    <hyperlink ref="B20" r:id="rId14" display="PENYA ARLEQUINADA"/>
    <hyperlink ref="B21" r:id="rId15" display="UE CASTELLAR"/>
    <hyperlink ref="B22" r:id="rId16" display="CLUB DE RÍTMICA CLAU DE SOL"/>
    <hyperlink ref="B23" r:id="rId17" display="CLUB FUTBOL SALA CASTELLAR"/>
    <hyperlink ref="B25" r:id="rId18" display="ESPLAI XIRIBEC"/>
    <hyperlink ref="B30" r:id="rId19" display="ACCIO MUSICAL"/>
    <hyperlink ref="B31" r:id="rId20" display="C.B.CASTELLAR"/>
    <hyperlink ref="B32" r:id="rId21" display="KIDSBIZ"/>
    <hyperlink ref="B33" r:id="rId22" display="ESPLAI SARGANTANA"/>
    <hyperlink ref="B34" r:id="rId23" display="HOQUEI"/>
    <hyperlink ref="F7" r:id="rId24"/>
    <hyperlink ref="F8" r:id="rId25"/>
    <hyperlink ref="F14" r:id="rId26"/>
    <hyperlink ref="F15" r:id="rId27"/>
    <hyperlink ref="F16" r:id="rId28"/>
    <hyperlink ref="F17" r:id="rId29"/>
    <hyperlink ref="F18" r:id="rId30"/>
    <hyperlink ref="F19" r:id="rId31"/>
    <hyperlink ref="F20" r:id="rId32"/>
    <hyperlink ref="F21" r:id="rId33"/>
    <hyperlink ref="F22" r:id="rId34"/>
  </hyperlinks>
  <pageMargins left="0.7" right="0.7" top="0.75" bottom="0.75" header="0.3" footer="0.3"/>
  <pageSetup paperSize="9" orientation="portrait" r:id="rId35"/>
  <legacyDrawing r:id="rId36"/>
  <tableParts count="4">
    <tablePart r:id="rId37"/>
    <tablePart r:id="rId38"/>
    <tablePart r:id="rId39"/>
    <tablePart r:id="rId40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3:AA57"/>
  <sheetViews>
    <sheetView topLeftCell="F16" zoomScale="130" zoomScaleNormal="130" workbookViewId="0">
      <selection activeCell="F31" sqref="F31"/>
    </sheetView>
  </sheetViews>
  <sheetFormatPr defaultColWidth="8.796875" defaultRowHeight="14.25" x14ac:dyDescent="0.2"/>
  <cols>
    <col min="3" max="3" width="37.8984375" bestFit="1" customWidth="1"/>
    <col min="4" max="4" width="23.8984375" customWidth="1"/>
    <col min="5" max="5" width="39.59765625" bestFit="1" customWidth="1"/>
    <col min="6" max="6" width="38.69921875" customWidth="1"/>
    <col min="7" max="7" width="38" customWidth="1"/>
    <col min="8" max="8" width="37.8984375" customWidth="1"/>
    <col min="9" max="9" width="16.69921875" customWidth="1"/>
    <col min="10" max="10" width="27.3984375" customWidth="1"/>
    <col min="11" max="11" width="20.69921875" customWidth="1"/>
    <col min="12" max="12" width="36.3984375" customWidth="1"/>
    <col min="13" max="13" width="19.19921875" customWidth="1"/>
    <col min="14" max="14" width="34" customWidth="1"/>
    <col min="15" max="15" width="14.296875" customWidth="1"/>
    <col min="16" max="16" width="32.5" customWidth="1"/>
    <col min="17" max="17" width="43.796875" customWidth="1"/>
    <col min="18" max="18" width="39.3984375" customWidth="1"/>
    <col min="19" max="19" width="32.8984375" customWidth="1"/>
    <col min="20" max="20" width="34.296875" customWidth="1"/>
    <col min="21" max="21" width="37.296875" customWidth="1"/>
    <col min="22" max="22" width="34" bestFit="1" customWidth="1"/>
    <col min="23" max="23" width="30.3984375" customWidth="1"/>
    <col min="24" max="24" width="34.796875" customWidth="1"/>
    <col min="25" max="25" width="27.3984375" customWidth="1"/>
    <col min="26" max="27" width="29.5" customWidth="1"/>
  </cols>
  <sheetData>
    <row r="3" spans="3:3" x14ac:dyDescent="0.2">
      <c r="C3" s="2" t="s">
        <v>38</v>
      </c>
    </row>
    <row r="4" spans="3:3" x14ac:dyDescent="0.2">
      <c r="C4" t="s">
        <v>155</v>
      </c>
    </row>
    <row r="5" spans="3:3" x14ac:dyDescent="0.2">
      <c r="C5" t="s">
        <v>171</v>
      </c>
    </row>
    <row r="6" spans="3:3" x14ac:dyDescent="0.2">
      <c r="C6" t="s">
        <v>156</v>
      </c>
    </row>
    <row r="7" spans="3:3" x14ac:dyDescent="0.2">
      <c r="C7" t="s">
        <v>157</v>
      </c>
    </row>
    <row r="8" spans="3:3" x14ac:dyDescent="0.2">
      <c r="C8" t="s">
        <v>158</v>
      </c>
    </row>
    <row r="9" spans="3:3" x14ac:dyDescent="0.2">
      <c r="C9" t="s">
        <v>159</v>
      </c>
    </row>
    <row r="10" spans="3:3" x14ac:dyDescent="0.2">
      <c r="C10" t="s">
        <v>160</v>
      </c>
    </row>
    <row r="11" spans="3:3" x14ac:dyDescent="0.2">
      <c r="C11" t="s">
        <v>161</v>
      </c>
    </row>
    <row r="12" spans="3:3" x14ac:dyDescent="0.2">
      <c r="C12" t="s">
        <v>162</v>
      </c>
    </row>
    <row r="13" spans="3:3" x14ac:dyDescent="0.2">
      <c r="C13" t="s">
        <v>163</v>
      </c>
    </row>
    <row r="14" spans="3:3" x14ac:dyDescent="0.2">
      <c r="C14" t="s">
        <v>164</v>
      </c>
    </row>
    <row r="15" spans="3:3" x14ac:dyDescent="0.2">
      <c r="C15" t="s">
        <v>165</v>
      </c>
    </row>
    <row r="16" spans="3:3" x14ac:dyDescent="0.2">
      <c r="C16" t="s">
        <v>166</v>
      </c>
    </row>
    <row r="17" spans="3:26" x14ac:dyDescent="0.2">
      <c r="C17" t="s">
        <v>167</v>
      </c>
      <c r="Z17" t="s">
        <v>316</v>
      </c>
    </row>
    <row r="18" spans="3:26" x14ac:dyDescent="0.2">
      <c r="C18" t="s">
        <v>168</v>
      </c>
      <c r="Z18" s="27" t="s">
        <v>227</v>
      </c>
    </row>
    <row r="19" spans="3:26" x14ac:dyDescent="0.2">
      <c r="C19" t="s">
        <v>169</v>
      </c>
      <c r="Z19" s="28" t="s">
        <v>52</v>
      </c>
    </row>
    <row r="20" spans="3:26" x14ac:dyDescent="0.2">
      <c r="Z20" s="29" t="s">
        <v>53</v>
      </c>
    </row>
    <row r="21" spans="3:26" x14ac:dyDescent="0.2">
      <c r="Z21" s="28" t="s">
        <v>172</v>
      </c>
    </row>
    <row r="22" spans="3:26" x14ac:dyDescent="0.2">
      <c r="C22" t="s">
        <v>245</v>
      </c>
      <c r="D22" t="s">
        <v>171</v>
      </c>
      <c r="E22" t="s">
        <v>229</v>
      </c>
      <c r="F22" s="18" t="s">
        <v>240</v>
      </c>
      <c r="G22" s="18" t="s">
        <v>241</v>
      </c>
      <c r="H22" s="18" t="s">
        <v>243</v>
      </c>
      <c r="I22" t="s">
        <v>161</v>
      </c>
      <c r="J22" t="s">
        <v>162</v>
      </c>
      <c r="K22" t="s">
        <v>173</v>
      </c>
      <c r="L22" t="s">
        <v>246</v>
      </c>
      <c r="M22" t="s">
        <v>247</v>
      </c>
      <c r="N22" s="18" t="s">
        <v>248</v>
      </c>
      <c r="O22" t="s">
        <v>251</v>
      </c>
      <c r="P22" s="18" t="s">
        <v>252</v>
      </c>
      <c r="Q22" s="17" t="s">
        <v>254</v>
      </c>
      <c r="R22" t="s">
        <v>255</v>
      </c>
      <c r="S22" t="s">
        <v>256</v>
      </c>
      <c r="T22" t="s">
        <v>209</v>
      </c>
      <c r="U22" t="s">
        <v>210</v>
      </c>
      <c r="V22" t="s">
        <v>211</v>
      </c>
      <c r="W22" t="s">
        <v>212</v>
      </c>
      <c r="X22" t="s">
        <v>258</v>
      </c>
      <c r="Y22" t="s">
        <v>294</v>
      </c>
      <c r="Z22" s="27" t="s">
        <v>54</v>
      </c>
    </row>
    <row r="23" spans="3:26" x14ac:dyDescent="0.2">
      <c r="C23" t="s">
        <v>56</v>
      </c>
      <c r="D23" t="s">
        <v>227</v>
      </c>
      <c r="E23" t="s">
        <v>235</v>
      </c>
      <c r="F23" t="s">
        <v>298</v>
      </c>
      <c r="G23" t="s">
        <v>242</v>
      </c>
      <c r="H23" t="s">
        <v>244</v>
      </c>
      <c r="I23" t="s">
        <v>52</v>
      </c>
      <c r="J23" t="s">
        <v>172</v>
      </c>
      <c r="K23" t="s">
        <v>52</v>
      </c>
      <c r="L23" t="s">
        <v>237</v>
      </c>
      <c r="M23" t="s">
        <v>227</v>
      </c>
      <c r="N23" t="s">
        <v>62</v>
      </c>
      <c r="O23" t="s">
        <v>172</v>
      </c>
      <c r="P23" t="s">
        <v>52</v>
      </c>
      <c r="Q23" s="3" t="s">
        <v>236</v>
      </c>
      <c r="R23" s="3" t="s">
        <v>55</v>
      </c>
      <c r="S23" s="3" t="s">
        <v>60</v>
      </c>
      <c r="T23" s="3" t="s">
        <v>309</v>
      </c>
      <c r="U23" s="3" t="s">
        <v>309</v>
      </c>
      <c r="V23" s="3" t="s">
        <v>309</v>
      </c>
      <c r="W23" s="20" t="s">
        <v>309</v>
      </c>
      <c r="X23" s="23" t="s">
        <v>227</v>
      </c>
      <c r="Y23" s="26" t="s">
        <v>239</v>
      </c>
      <c r="Z23" s="28" t="s">
        <v>297</v>
      </c>
    </row>
    <row r="24" spans="3:26" x14ac:dyDescent="0.2">
      <c r="D24" t="s">
        <v>52</v>
      </c>
      <c r="E24" t="s">
        <v>236</v>
      </c>
      <c r="F24" t="s">
        <v>55</v>
      </c>
      <c r="G24" t="s">
        <v>60</v>
      </c>
      <c r="H24" t="s">
        <v>65</v>
      </c>
      <c r="K24" t="s">
        <v>172</v>
      </c>
      <c r="L24" t="s">
        <v>238</v>
      </c>
      <c r="M24" t="s">
        <v>52</v>
      </c>
      <c r="N24" t="s">
        <v>63</v>
      </c>
      <c r="O24" t="s">
        <v>238</v>
      </c>
      <c r="P24" t="s">
        <v>53</v>
      </c>
      <c r="Q24" s="3" t="s">
        <v>237</v>
      </c>
      <c r="R24" s="3" t="s">
        <v>56</v>
      </c>
      <c r="S24" s="3" t="s">
        <v>61</v>
      </c>
      <c r="T24" s="3" t="s">
        <v>305</v>
      </c>
      <c r="U24" s="3" t="s">
        <v>305</v>
      </c>
      <c r="V24" s="3" t="s">
        <v>305</v>
      </c>
      <c r="W24" s="21" t="s">
        <v>305</v>
      </c>
      <c r="X24" s="24" t="s">
        <v>52</v>
      </c>
      <c r="Y24" s="3"/>
      <c r="Z24" s="27" t="s">
        <v>72</v>
      </c>
    </row>
    <row r="25" spans="3:26" x14ac:dyDescent="0.2">
      <c r="D25" s="3" t="s">
        <v>53</v>
      </c>
      <c r="E25" t="s">
        <v>237</v>
      </c>
      <c r="F25" t="s">
        <v>56</v>
      </c>
      <c r="G25" t="s">
        <v>61</v>
      </c>
      <c r="H25" t="s">
        <v>66</v>
      </c>
      <c r="I25" s="3"/>
      <c r="J25" s="3"/>
      <c r="K25" t="s">
        <v>72</v>
      </c>
      <c r="M25" t="s">
        <v>53</v>
      </c>
      <c r="O25" t="s">
        <v>57</v>
      </c>
      <c r="P25" t="s">
        <v>172</v>
      </c>
      <c r="Q25" s="3" t="s">
        <v>238</v>
      </c>
      <c r="R25" s="3" t="s">
        <v>57</v>
      </c>
      <c r="S25" s="3" t="s">
        <v>62</v>
      </c>
      <c r="T25" s="3" t="s">
        <v>306</v>
      </c>
      <c r="U25" s="3" t="s">
        <v>306</v>
      </c>
      <c r="V25" s="3" t="s">
        <v>306</v>
      </c>
      <c r="W25" s="20" t="s">
        <v>306</v>
      </c>
      <c r="X25" s="23" t="s">
        <v>53</v>
      </c>
      <c r="Y25" s="3"/>
      <c r="Z25" s="28" t="s">
        <v>73</v>
      </c>
    </row>
    <row r="26" spans="3:26" x14ac:dyDescent="0.2">
      <c r="D26" t="s">
        <v>172</v>
      </c>
      <c r="E26" t="s">
        <v>238</v>
      </c>
      <c r="F26" t="s">
        <v>57</v>
      </c>
      <c r="G26" t="s">
        <v>62</v>
      </c>
      <c r="H26" t="s">
        <v>67</v>
      </c>
      <c r="K26" t="s">
        <v>74</v>
      </c>
      <c r="O26" t="s">
        <v>62</v>
      </c>
      <c r="P26" t="s">
        <v>65</v>
      </c>
      <c r="Q26" s="3"/>
      <c r="T26" s="3" t="s">
        <v>307</v>
      </c>
      <c r="U26" s="3" t="s">
        <v>307</v>
      </c>
      <c r="V26" s="3" t="s">
        <v>307</v>
      </c>
      <c r="W26" s="21" t="s">
        <v>307</v>
      </c>
      <c r="X26" s="24" t="s">
        <v>172</v>
      </c>
      <c r="Y26" s="3"/>
      <c r="Z26" s="27" t="s">
        <v>74</v>
      </c>
    </row>
    <row r="27" spans="3:26" x14ac:dyDescent="0.2">
      <c r="D27" t="s">
        <v>54</v>
      </c>
      <c r="E27" t="s">
        <v>239</v>
      </c>
      <c r="F27" t="s">
        <v>58</v>
      </c>
      <c r="G27" t="s">
        <v>63</v>
      </c>
      <c r="H27" t="s">
        <v>68</v>
      </c>
      <c r="P27" t="s">
        <v>66</v>
      </c>
      <c r="T27" s="3" t="s">
        <v>308</v>
      </c>
      <c r="U27" s="3" t="s">
        <v>308</v>
      </c>
      <c r="V27" s="3" t="s">
        <v>308</v>
      </c>
      <c r="W27" s="20" t="s">
        <v>308</v>
      </c>
      <c r="X27" s="25" t="s">
        <v>54</v>
      </c>
      <c r="Y27" s="3"/>
      <c r="Z27" s="28" t="s">
        <v>75</v>
      </c>
    </row>
    <row r="28" spans="3:26" x14ac:dyDescent="0.2">
      <c r="D28" t="s">
        <v>297</v>
      </c>
      <c r="P28" t="s">
        <v>67</v>
      </c>
      <c r="Z28" s="27" t="s">
        <v>298</v>
      </c>
    </row>
    <row r="29" spans="3:26" x14ac:dyDescent="0.2">
      <c r="D29" t="s">
        <v>72</v>
      </c>
      <c r="Z29" s="28" t="s">
        <v>55</v>
      </c>
    </row>
    <row r="30" spans="3:26" x14ac:dyDescent="0.2">
      <c r="D30" t="s">
        <v>73</v>
      </c>
      <c r="Z30" s="27" t="s">
        <v>56</v>
      </c>
    </row>
    <row r="31" spans="3:26" x14ac:dyDescent="0.2">
      <c r="D31" t="s">
        <v>74</v>
      </c>
      <c r="Z31" s="28" t="s">
        <v>57</v>
      </c>
    </row>
    <row r="32" spans="3:26" x14ac:dyDescent="0.2">
      <c r="D32" t="s">
        <v>75</v>
      </c>
      <c r="Z32" s="27" t="s">
        <v>58</v>
      </c>
    </row>
    <row r="33" spans="4:26" x14ac:dyDescent="0.2">
      <c r="D33" t="s">
        <v>298</v>
      </c>
      <c r="Z33" s="28" t="s">
        <v>242</v>
      </c>
    </row>
    <row r="34" spans="4:26" x14ac:dyDescent="0.2">
      <c r="D34" t="s">
        <v>55</v>
      </c>
      <c r="Z34" s="27" t="s">
        <v>60</v>
      </c>
    </row>
    <row r="35" spans="4:26" x14ac:dyDescent="0.2">
      <c r="D35" t="s">
        <v>56</v>
      </c>
      <c r="Z35" s="28" t="s">
        <v>61</v>
      </c>
    </row>
    <row r="36" spans="4:26" x14ac:dyDescent="0.2">
      <c r="D36" t="s">
        <v>57</v>
      </c>
      <c r="Z36" s="27" t="s">
        <v>62</v>
      </c>
    </row>
    <row r="37" spans="4:26" x14ac:dyDescent="0.2">
      <c r="D37" t="s">
        <v>58</v>
      </c>
      <c r="Z37" s="28" t="s">
        <v>63</v>
      </c>
    </row>
    <row r="38" spans="4:26" x14ac:dyDescent="0.2">
      <c r="D38" t="s">
        <v>242</v>
      </c>
      <c r="Z38" s="27" t="s">
        <v>244</v>
      </c>
    </row>
    <row r="39" spans="4:26" x14ac:dyDescent="0.2">
      <c r="D39" t="s">
        <v>60</v>
      </c>
      <c r="Z39" s="28" t="s">
        <v>65</v>
      </c>
    </row>
    <row r="40" spans="4:26" x14ac:dyDescent="0.2">
      <c r="D40" t="s">
        <v>61</v>
      </c>
      <c r="Z40" s="27" t="s">
        <v>66</v>
      </c>
    </row>
    <row r="41" spans="4:26" x14ac:dyDescent="0.2">
      <c r="D41" t="s">
        <v>62</v>
      </c>
      <c r="Z41" s="28" t="s">
        <v>67</v>
      </c>
    </row>
    <row r="42" spans="4:26" x14ac:dyDescent="0.2">
      <c r="D42" t="s">
        <v>63</v>
      </c>
      <c r="Z42" s="27" t="s">
        <v>68</v>
      </c>
    </row>
    <row r="43" spans="4:26" x14ac:dyDescent="0.2">
      <c r="D43" t="s">
        <v>244</v>
      </c>
      <c r="Z43" s="28" t="s">
        <v>311</v>
      </c>
    </row>
    <row r="44" spans="4:26" x14ac:dyDescent="0.2">
      <c r="D44" t="s">
        <v>65</v>
      </c>
      <c r="Z44" s="27" t="s">
        <v>312</v>
      </c>
    </row>
    <row r="45" spans="4:26" x14ac:dyDescent="0.2">
      <c r="D45" t="s">
        <v>66</v>
      </c>
      <c r="Z45" s="28" t="s">
        <v>313</v>
      </c>
    </row>
    <row r="46" spans="4:26" x14ac:dyDescent="0.2">
      <c r="D46" t="s">
        <v>67</v>
      </c>
      <c r="Z46" s="27" t="s">
        <v>314</v>
      </c>
    </row>
    <row r="47" spans="4:26" x14ac:dyDescent="0.2">
      <c r="D47" t="s">
        <v>68</v>
      </c>
      <c r="Z47" s="28" t="s">
        <v>315</v>
      </c>
    </row>
    <row r="50" spans="3:27" x14ac:dyDescent="0.2">
      <c r="C50" t="s">
        <v>260</v>
      </c>
      <c r="D50" t="s">
        <v>202</v>
      </c>
      <c r="E50" t="s">
        <v>261</v>
      </c>
      <c r="F50" s="18" t="s">
        <v>262</v>
      </c>
      <c r="G50" s="18" t="s">
        <v>263</v>
      </c>
      <c r="H50" s="18" t="s">
        <v>264</v>
      </c>
      <c r="I50" t="s">
        <v>193</v>
      </c>
      <c r="J50" t="s">
        <v>194</v>
      </c>
      <c r="K50" t="s">
        <v>203</v>
      </c>
      <c r="L50" t="s">
        <v>265</v>
      </c>
      <c r="M50" t="s">
        <v>266</v>
      </c>
      <c r="N50" s="18" t="s">
        <v>267</v>
      </c>
      <c r="O50" t="s">
        <v>268</v>
      </c>
      <c r="P50" s="18" t="s">
        <v>269</v>
      </c>
      <c r="Q50" s="17" t="s">
        <v>270</v>
      </c>
      <c r="R50" t="s">
        <v>271</v>
      </c>
      <c r="S50" t="s">
        <v>272</v>
      </c>
      <c r="T50" t="s">
        <v>219</v>
      </c>
      <c r="U50" t="s">
        <v>220</v>
      </c>
      <c r="V50" t="s">
        <v>221</v>
      </c>
      <c r="W50" t="s">
        <v>222</v>
      </c>
      <c r="X50" t="s">
        <v>281</v>
      </c>
      <c r="Y50" t="s">
        <v>296</v>
      </c>
      <c r="AA50" t="s">
        <v>317</v>
      </c>
    </row>
    <row r="51" spans="3:27" x14ac:dyDescent="0.2">
      <c r="C51" t="s">
        <v>259</v>
      </c>
      <c r="D51" t="s">
        <v>77</v>
      </c>
      <c r="E51" t="s">
        <v>224</v>
      </c>
      <c r="F51" t="s">
        <v>224</v>
      </c>
      <c r="G51" t="s">
        <v>224</v>
      </c>
      <c r="H51" t="s">
        <v>224</v>
      </c>
      <c r="I51" t="s">
        <v>83</v>
      </c>
      <c r="J51" t="s">
        <v>225</v>
      </c>
      <c r="K51" t="s">
        <v>214</v>
      </c>
      <c r="L51" t="s">
        <v>214</v>
      </c>
      <c r="M51" t="s">
        <v>301</v>
      </c>
      <c r="N51" t="s">
        <v>288</v>
      </c>
      <c r="O51" t="s">
        <v>215</v>
      </c>
      <c r="P51" t="s">
        <v>286</v>
      </c>
      <c r="Q51" t="s">
        <v>286</v>
      </c>
      <c r="R51" t="s">
        <v>286</v>
      </c>
      <c r="S51" t="s">
        <v>286</v>
      </c>
      <c r="T51" t="s">
        <v>218</v>
      </c>
      <c r="U51" t="s">
        <v>218</v>
      </c>
      <c r="V51" s="22" t="s">
        <v>218</v>
      </c>
      <c r="W51" s="19" t="s">
        <v>218</v>
      </c>
      <c r="X51" s="19" t="s">
        <v>224</v>
      </c>
      <c r="Y51" s="22" t="s">
        <v>93</v>
      </c>
      <c r="AA51" s="30" t="s">
        <v>319</v>
      </c>
    </row>
    <row r="52" spans="3:27" x14ac:dyDescent="0.2">
      <c r="C52" s="13"/>
      <c r="D52" t="s">
        <v>78</v>
      </c>
      <c r="E52" t="s">
        <v>223</v>
      </c>
      <c r="F52" t="s">
        <v>223</v>
      </c>
      <c r="G52" t="s">
        <v>223</v>
      </c>
      <c r="H52" t="s">
        <v>223</v>
      </c>
      <c r="I52" t="s">
        <v>84</v>
      </c>
      <c r="J52" t="s">
        <v>83</v>
      </c>
      <c r="L52" t="s">
        <v>284</v>
      </c>
      <c r="M52" t="s">
        <v>302</v>
      </c>
      <c r="N52" s="14" t="s">
        <v>289</v>
      </c>
      <c r="P52" t="s">
        <v>287</v>
      </c>
      <c r="Q52" t="s">
        <v>287</v>
      </c>
      <c r="R52" t="s">
        <v>287</v>
      </c>
      <c r="S52" t="s">
        <v>287</v>
      </c>
      <c r="X52" s="22" t="s">
        <v>223</v>
      </c>
      <c r="AA52" s="31" t="s">
        <v>320</v>
      </c>
    </row>
    <row r="53" spans="3:27" x14ac:dyDescent="0.2">
      <c r="C53" s="13"/>
      <c r="I53" s="14" t="s">
        <v>85</v>
      </c>
      <c r="J53" t="s">
        <v>84</v>
      </c>
      <c r="L53" t="s">
        <v>285</v>
      </c>
      <c r="M53" t="s">
        <v>303</v>
      </c>
      <c r="N53" t="s">
        <v>290</v>
      </c>
    </row>
    <row r="54" spans="3:27" x14ac:dyDescent="0.2">
      <c r="C54" s="13"/>
      <c r="I54" t="s">
        <v>86</v>
      </c>
      <c r="J54" t="s">
        <v>85</v>
      </c>
      <c r="N54" t="s">
        <v>291</v>
      </c>
    </row>
    <row r="55" spans="3:27" x14ac:dyDescent="0.2">
      <c r="C55" s="13"/>
      <c r="I55" t="s">
        <v>87</v>
      </c>
      <c r="J55" t="s">
        <v>86</v>
      </c>
      <c r="N55" t="s">
        <v>292</v>
      </c>
    </row>
    <row r="56" spans="3:27" x14ac:dyDescent="0.2">
      <c r="C56" s="13"/>
      <c r="J56" t="s">
        <v>87</v>
      </c>
    </row>
    <row r="57" spans="3:27" x14ac:dyDescent="0.2">
      <c r="J57" t="s">
        <v>88</v>
      </c>
    </row>
  </sheetData>
  <phoneticPr fontId="7" type="noConversion"/>
  <pageMargins left="0.7" right="0.7" top="0.75" bottom="0.75" header="0.3" footer="0.3"/>
  <pageSetup paperSize="9" orientation="portrait" r:id="rId1"/>
  <legacyDrawing r:id="rId2"/>
  <tableParts count="46"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  <tablePart r:id="rId39"/>
    <tablePart r:id="rId40"/>
    <tablePart r:id="rId41"/>
    <tablePart r:id="rId42"/>
    <tablePart r:id="rId43"/>
    <tablePart r:id="rId44"/>
    <tablePart r:id="rId45"/>
    <tablePart r:id="rId46"/>
    <tablePart r:id="rId47"/>
    <tablePart r:id="rId48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9</vt:i4>
      </vt:variant>
    </vt:vector>
  </HeadingPairs>
  <TitlesOfParts>
    <vt:vector size="12" baseType="lpstr">
      <vt:lpstr>Activitats</vt:lpstr>
      <vt:lpstr>Notoqueu</vt:lpstr>
      <vt:lpstr>Notoqueu2</vt:lpstr>
      <vt:lpstr>Bany_lliure_a_la_piscina_d_estiu</vt:lpstr>
      <vt:lpstr>Bany_lliure_a_la_piscina_d_estiua</vt:lpstr>
      <vt:lpstr>Dibuix_amb_llapis_3D</vt:lpstr>
      <vt:lpstr>Disseny_i_Impressio_d_un_Clauer</vt:lpstr>
      <vt:lpstr>Joc_lliure_i_raco_de_Transvasaments</vt:lpstr>
      <vt:lpstr>Joc_lliure_i_raco_de_Transvasamentsa</vt:lpstr>
      <vt:lpstr>Personalitzacio_de_llibretes_amb_tall_laser</vt:lpstr>
      <vt:lpstr>Teatre_Dins_el_cor_del_mon</vt:lpstr>
      <vt:lpstr>Teatre_Dins_el_cor_del_mona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 Sancho</dc:creator>
  <cp:lastModifiedBy>Antoni Sancho</cp:lastModifiedBy>
  <cp:lastPrinted>2023-05-04T06:34:21Z</cp:lastPrinted>
  <dcterms:created xsi:type="dcterms:W3CDTF">2022-05-12T12:47:06Z</dcterms:created>
  <dcterms:modified xsi:type="dcterms:W3CDTF">2023-05-11T07:31:47Z</dcterms:modified>
</cp:coreProperties>
</file>