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omments1.xml" ContentType="application/vnd.openxmlformats-officedocument.spreadsheetml.comments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tables/table51.xml" ContentType="application/vnd.openxmlformats-officedocument.spreadsheetml.table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V:\Infància i adolescència\Infància i adolescència Gestió\ESTIU ENRIQUIT\2025\"/>
    </mc:Choice>
  </mc:AlternateContent>
  <xr:revisionPtr revIDLastSave="0" documentId="8_{0AF6A30B-F5B1-469B-B2A3-D0FEF843E338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Activitats" sheetId="1" r:id="rId1"/>
    <sheet name="Notoqueu" sheetId="2" state="hidden" r:id="rId2"/>
    <sheet name="Notoqueu2" sheetId="3" state="hidden" r:id="rId3"/>
  </sheets>
  <definedNames>
    <definedName name="Dibuix_amb_llapis_3D">Personalitzacio_[Dibuix_amb_llapis_3D]</definedName>
    <definedName name="Fer_un_STAND_de_metraquilat">Notoqueu2!$Q$23:$Q$25</definedName>
    <definedName name="Joc_lliure_i_raco_de_transvasaments">Taula48[Joc_lliure_i_raco_de_transvasaments]</definedName>
    <definedName name="Joc_lliure_i_raco_de_transvasamentsa">Taula46[Joc_lliure_i_raco_de_transvasamentsa]</definedName>
    <definedName name="Jocs_d_aigua_Plaça_Catalunya">Tabla49[Jocs_d_aigua_Plaça_Catalunya]</definedName>
    <definedName name="Jocs_d_aigua_Plaça_Catalunyaa">Tabla50[Jocs_d_aigua_Plaça_Catalunyaa]</definedName>
    <definedName name="Percussio_corporal">Taula51[Percussio_corporal]</definedName>
    <definedName name="Percussio_corporala">Notoqueu2!$AB$53:$AB$54</definedName>
    <definedName name="Taller_de_ball_de_bastons">Notoqueu2!$R$23:$R$26</definedName>
    <definedName name="Taller_de_cuina">Taula47[Taller_de_cuina]</definedName>
    <definedName name="Taller_de_cuinaa">Taula45[Taller_de_cuinaa]</definedName>
  </definedNames>
  <calcPr calcId="181029"/>
</workbook>
</file>

<file path=xl/calcChain.xml><?xml version="1.0" encoding="utf-8"?>
<calcChain xmlns="http://schemas.openxmlformats.org/spreadsheetml/2006/main">
  <c r="D7" i="1" l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K45" i="1"/>
  <c r="J45" i="1"/>
  <c r="I45" i="1"/>
  <c r="D45" i="1"/>
  <c r="K44" i="1"/>
  <c r="J44" i="1"/>
  <c r="I44" i="1"/>
  <c r="D44" i="1"/>
  <c r="K43" i="1"/>
  <c r="J43" i="1"/>
  <c r="I43" i="1"/>
  <c r="D43" i="1"/>
  <c r="K42" i="1"/>
  <c r="J42" i="1"/>
  <c r="I42" i="1"/>
  <c r="D42" i="1"/>
  <c r="K41" i="1"/>
  <c r="J41" i="1"/>
  <c r="I41" i="1"/>
  <c r="D41" i="1"/>
  <c r="K40" i="1"/>
  <c r="J40" i="1"/>
  <c r="I40" i="1"/>
  <c r="D40" i="1"/>
  <c r="K39" i="1"/>
  <c r="J39" i="1"/>
  <c r="I39" i="1"/>
  <c r="D39" i="1"/>
  <c r="K38" i="1"/>
  <c r="J38" i="1"/>
  <c r="I38" i="1"/>
  <c r="D38" i="1"/>
  <c r="K37" i="1"/>
  <c r="J37" i="1"/>
  <c r="I37" i="1"/>
  <c r="D37" i="1"/>
  <c r="K36" i="1"/>
  <c r="J36" i="1"/>
  <c r="I36" i="1"/>
  <c r="D36" i="1"/>
  <c r="K35" i="1"/>
  <c r="J35" i="1"/>
  <c r="I35" i="1"/>
  <c r="D35" i="1"/>
  <c r="K34" i="1"/>
  <c r="J34" i="1"/>
  <c r="I34" i="1"/>
  <c r="D34" i="1"/>
  <c r="K33" i="1"/>
  <c r="J33" i="1"/>
  <c r="I33" i="1"/>
  <c r="D33" i="1"/>
  <c r="K32" i="1"/>
  <c r="J32" i="1"/>
  <c r="I32" i="1"/>
  <c r="D32" i="1"/>
  <c r="D26" i="1" l="1"/>
  <c r="I26" i="1"/>
  <c r="J26" i="1"/>
  <c r="K26" i="1"/>
  <c r="D27" i="1"/>
  <c r="I27" i="1"/>
  <c r="J27" i="1"/>
  <c r="K27" i="1"/>
  <c r="D28" i="1"/>
  <c r="I28" i="1"/>
  <c r="J28" i="1"/>
  <c r="K28" i="1"/>
  <c r="D29" i="1"/>
  <c r="I29" i="1"/>
  <c r="J29" i="1"/>
  <c r="K29" i="1"/>
  <c r="D30" i="1"/>
  <c r="I30" i="1"/>
  <c r="J30" i="1"/>
  <c r="K30" i="1"/>
  <c r="D31" i="1"/>
  <c r="I31" i="1"/>
  <c r="J31" i="1"/>
  <c r="K31" i="1"/>
  <c r="D24" i="1"/>
  <c r="D25" i="1"/>
  <c r="K25" i="1" l="1"/>
  <c r="J25" i="1"/>
  <c r="I25" i="1"/>
  <c r="K24" i="1"/>
  <c r="J24" i="1"/>
  <c r="I24" i="1"/>
  <c r="K23" i="1"/>
  <c r="J23" i="1"/>
  <c r="I23" i="1"/>
  <c r="K22" i="1"/>
  <c r="J22" i="1"/>
  <c r="I22" i="1"/>
  <c r="K21" i="1"/>
  <c r="J21" i="1"/>
  <c r="I21" i="1"/>
  <c r="K20" i="1"/>
  <c r="J20" i="1"/>
  <c r="I20" i="1"/>
  <c r="K19" i="1"/>
  <c r="J19" i="1"/>
  <c r="I19" i="1"/>
  <c r="K18" i="1"/>
  <c r="J18" i="1"/>
  <c r="I18" i="1"/>
  <c r="K17" i="1"/>
  <c r="J17" i="1"/>
  <c r="I17" i="1"/>
  <c r="K16" i="1"/>
  <c r="J16" i="1"/>
  <c r="I16" i="1"/>
  <c r="K15" i="1"/>
  <c r="J15" i="1"/>
  <c r="I15" i="1"/>
  <c r="K14" i="1"/>
  <c r="J14" i="1"/>
  <c r="I14" i="1"/>
  <c r="K13" i="1"/>
  <c r="J13" i="1"/>
  <c r="I13" i="1"/>
  <c r="K12" i="1"/>
  <c r="J12" i="1"/>
  <c r="I12" i="1"/>
  <c r="K11" i="1"/>
  <c r="J11" i="1"/>
  <c r="I11" i="1"/>
  <c r="K10" i="1"/>
  <c r="J10" i="1"/>
  <c r="I10" i="1"/>
  <c r="K9" i="1"/>
  <c r="J9" i="1"/>
  <c r="I9" i="1"/>
  <c r="K8" i="1"/>
  <c r="J8" i="1"/>
  <c r="I8" i="1"/>
  <c r="K7" i="1"/>
  <c r="J7" i="1"/>
  <c r="I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I41" authorId="0" shapeId="0" xr:uid="{00000000-0006-0000-0100-000001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27 de juny</t>
        </r>
      </text>
    </comment>
    <comment ref="L41" authorId="0" shapeId="0" xr:uid="{00000000-0006-0000-0100-000002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de 2 a 6 anys</t>
        </r>
      </text>
    </comment>
    <comment ref="I42" authorId="0" shapeId="0" xr:uid="{00000000-0006-0000-0100-000003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4 de juliol</t>
        </r>
      </text>
    </comment>
    <comment ref="L42" authorId="0" shapeId="0" xr:uid="{00000000-0006-0000-0100-000004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de 7 a 14 anys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I53" authorId="0" shapeId="0" xr:uid="{00000000-0006-0000-0200-000001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27 de juny</t>
        </r>
      </text>
    </comment>
    <comment ref="L53" authorId="0" shapeId="0" xr:uid="{00000000-0006-0000-0200-000002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de 2 a 6 anys</t>
        </r>
      </text>
    </comment>
    <comment ref="AA53" authorId="0" shapeId="0" xr:uid="{00000000-0006-0000-0200-000003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27 de juny</t>
        </r>
      </text>
    </comment>
    <comment ref="I54" authorId="0" shapeId="0" xr:uid="{00000000-0006-0000-0200-000004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4 de juliol</t>
        </r>
      </text>
    </comment>
    <comment ref="L54" authorId="0" shapeId="0" xr:uid="{00000000-0006-0000-0200-000005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de 7 a 14 anys</t>
        </r>
      </text>
    </comment>
    <comment ref="AA54" authorId="0" shapeId="0" xr:uid="{00000000-0006-0000-0200-000006000000}">
      <text>
        <r>
          <rPr>
            <sz val="11"/>
            <color rgb="FF000000"/>
            <rFont val="Verdana"/>
            <family val="2"/>
            <charset val="1"/>
          </rPr>
          <t xml:space="preserve">Antoni Sancho:
</t>
        </r>
        <r>
          <rPr>
            <sz val="9"/>
            <color rgb="FF000000"/>
            <rFont val="Tahoma"/>
            <family val="2"/>
            <charset val="1"/>
          </rPr>
          <t>4 de juliol</t>
        </r>
      </text>
    </comment>
  </commentList>
</comments>
</file>

<file path=xl/sharedStrings.xml><?xml version="1.0" encoding="utf-8"?>
<sst xmlns="http://schemas.openxmlformats.org/spreadsheetml/2006/main" count="713" uniqueCount="345">
  <si>
    <t>Allen</t>
  </si>
  <si>
    <t>de</t>
  </si>
  <si>
    <t>a</t>
  </si>
  <si>
    <t>Activitat</t>
  </si>
  <si>
    <t>Data</t>
  </si>
  <si>
    <t>RC</t>
  </si>
  <si>
    <t>Horari</t>
  </si>
  <si>
    <t>Franja d'Edats</t>
  </si>
  <si>
    <t>Núm. de Participants</t>
  </si>
  <si>
    <t>Ubicació</t>
  </si>
  <si>
    <t>Aforament</t>
  </si>
  <si>
    <t>Observacions</t>
  </si>
  <si>
    <t>Sol· 1</t>
  </si>
  <si>
    <t>29 de juny</t>
  </si>
  <si>
    <t>Sol· 2</t>
  </si>
  <si>
    <t>Sol· 3</t>
  </si>
  <si>
    <t>27 de juny</t>
  </si>
  <si>
    <t>Sol· 4</t>
  </si>
  <si>
    <t>04 de juliol</t>
  </si>
  <si>
    <t>Sol· 5</t>
  </si>
  <si>
    <t>06 de juliol</t>
  </si>
  <si>
    <t>Sol· 6</t>
  </si>
  <si>
    <t>Sol· 7</t>
  </si>
  <si>
    <t>13 de juliol</t>
  </si>
  <si>
    <t>Sol· 8</t>
  </si>
  <si>
    <t>Sol· 9</t>
  </si>
  <si>
    <t>11 de juliol</t>
  </si>
  <si>
    <t>Sol· 10</t>
  </si>
  <si>
    <t>20 de juliol</t>
  </si>
  <si>
    <t>Sol· 11</t>
  </si>
  <si>
    <t>18 de juliol</t>
  </si>
  <si>
    <t>Sol· 12</t>
  </si>
  <si>
    <t>Sol· 13</t>
  </si>
  <si>
    <t>27 de juliol</t>
  </si>
  <si>
    <t>Sol· 14</t>
  </si>
  <si>
    <t>Sol· 15</t>
  </si>
  <si>
    <t>25 de juliol</t>
  </si>
  <si>
    <t>Sol· 16</t>
  </si>
  <si>
    <t>Sol· 17</t>
  </si>
  <si>
    <t>Sol· 18</t>
  </si>
  <si>
    <t>Sol· 19</t>
  </si>
  <si>
    <t>Sol· 20</t>
  </si>
  <si>
    <t>Sol· 21</t>
  </si>
  <si>
    <t>Sol· 22</t>
  </si>
  <si>
    <t>Sol· 23</t>
  </si>
  <si>
    <t>Sol· 24</t>
  </si>
  <si>
    <t>Sol· 25</t>
  </si>
  <si>
    <t>Entitats</t>
  </si>
  <si>
    <t>Activitats1</t>
  </si>
  <si>
    <t>Fitxer</t>
  </si>
  <si>
    <t>Llegim_sota_les_Moreres</t>
  </si>
  <si>
    <t>Jocs_d_aigua_Plaça_Catalunya</t>
  </si>
  <si>
    <t>Activitats\Jocs%20d'Aigua.pdf</t>
  </si>
  <si>
    <t>Can Juliana</t>
  </si>
  <si>
    <t>Joc_lliure_i_Raco_de_Sorra_Magica</t>
  </si>
  <si>
    <t>Activitats\Llegim%20sota%20les%20Moreres.pdf</t>
  </si>
  <si>
    <t>Canglomerat Rockandbloc</t>
  </si>
  <si>
    <t>Joc_lliure_i_Textures_amb_els_Peus</t>
  </si>
  <si>
    <t>Joc_lliure_i_Jocs_Sensorials_a_la_Ludoteca</t>
  </si>
  <si>
    <t>Club Atlètic Castellar</t>
  </si>
  <si>
    <t>Joc_lliure_i_Raco_de_Playmobils</t>
  </si>
  <si>
    <t>Joc_lliure_i_Jocs_de_Taula_a_la_Ludoteca</t>
  </si>
  <si>
    <t>Joc_lliure_i_Jocs_de_Gegants</t>
  </si>
  <si>
    <t>Joc_lliure_i_Jocs_Gegants_a_la_Ludoteca</t>
  </si>
  <si>
    <t>Club Fit jove</t>
  </si>
  <si>
    <t>Joc_lliure_i_Jocs_d_Aigua_a_la_Ludoteca</t>
  </si>
  <si>
    <t>Club Patí</t>
  </si>
  <si>
    <t>Taller_d_ukelele</t>
  </si>
  <si>
    <t>El Niu Llar d'infants</t>
  </si>
  <si>
    <t>Concurs_de_bandes_sonores</t>
  </si>
  <si>
    <t>Activitats\Taller%20d'Ukelele.pdf</t>
  </si>
  <si>
    <t>Els_colors_dels_sons1</t>
  </si>
  <si>
    <t>Activitats\Concurs%20Bandes%20Sonores.pdf</t>
  </si>
  <si>
    <t>Contacontes</t>
  </si>
  <si>
    <t>Espectacle_musical_amb_Grimpallunes</t>
  </si>
  <si>
    <t>Activitats\Els%20Colors%20dels%20Sons.pdf</t>
  </si>
  <si>
    <t>Fedac</t>
  </si>
  <si>
    <t>Planetari_immersiu</t>
  </si>
  <si>
    <t>Activitats\Espectacle%20amb%20Grimpallaunes.pdf</t>
  </si>
  <si>
    <t>Idiomes Castellar</t>
  </si>
  <si>
    <t>Espectacle_musical_amb_Zum</t>
  </si>
  <si>
    <t>Farmaciola_natural_cuidem_la_boca</t>
  </si>
  <si>
    <t>Activitats\Planetari%20Immersiu.pdf</t>
  </si>
  <si>
    <t>La Taca</t>
  </si>
  <si>
    <t>Bossetes_d_olor</t>
  </si>
  <si>
    <t>El_peix_irisat</t>
  </si>
  <si>
    <t>Activitats\La%20Farmaciola%20Natural.pdf</t>
  </si>
  <si>
    <t>Introduccio_a_l_escalada</t>
  </si>
  <si>
    <t>Taller_d_expressió_corporal_i_Mim</t>
  </si>
  <si>
    <t>Activitats\El%20Peix%20Irisat.pdf</t>
  </si>
  <si>
    <t>UE Castellar</t>
  </si>
  <si>
    <t>Els_macroinvertebrats_del_riu_Ripoll</t>
  </si>
  <si>
    <t>Coneguem_els_macroinvertebrats_del_riu_Ripoll</t>
  </si>
  <si>
    <t>Activitats\Expressió%20Corporal%20i%20Mim.pdf</t>
  </si>
  <si>
    <t>Club de Rítmica Clau de Sol</t>
  </si>
  <si>
    <t>Personalitzacio_de_bossa_amb_tall_de_Vinil</t>
  </si>
  <si>
    <t>Materials_de_Prestec_Bagul_de_Disfresses</t>
  </si>
  <si>
    <t>Activitats\Coneguem%20els%20Macroinvertebrats.pdf</t>
  </si>
  <si>
    <t>Club Futbol Sala Castellar</t>
  </si>
  <si>
    <t>Personalitzacio_de_llibretes_amb_tall_laser</t>
  </si>
  <si>
    <t>Materials_de_Prestec_Jocs_de_Circ</t>
  </si>
  <si>
    <t>Disseny_i_Impressio_d_un_Clauer</t>
  </si>
  <si>
    <t>Materials_de_Prestec_Jocs_de_Taula</t>
  </si>
  <si>
    <t>Esplai Xiribec</t>
  </si>
  <si>
    <t>Dibuix_amb_llapis_3D</t>
  </si>
  <si>
    <t>Materials_de_Prestec_Jocs_Psicomotrius</t>
  </si>
  <si>
    <t>Club Basquet</t>
  </si>
  <si>
    <t>Esplai Sargantana</t>
  </si>
  <si>
    <t>Hoquei</t>
  </si>
  <si>
    <t>Jocs_d_aigua_Plaça_Catalunyaa</t>
  </si>
  <si>
    <t>Llegim_sota les_Moreresa</t>
  </si>
  <si>
    <t>Joc_lliure_1a</t>
  </si>
  <si>
    <t>Joc_lliure_5a</t>
  </si>
  <si>
    <t>Taller_d_ukelelea</t>
  </si>
  <si>
    <t>Concurs_de_bandes_sonoresa</t>
  </si>
  <si>
    <t>Els_colors_dels_sonsa</t>
  </si>
  <si>
    <t>Espectacle_musical_amb_Grimpallaunesa</t>
  </si>
  <si>
    <t>Planetari_immersiua</t>
  </si>
  <si>
    <t>Farmaciola_natural_:_cuidem_la_bocaa</t>
  </si>
  <si>
    <t>El_peix_irisata</t>
  </si>
  <si>
    <t>Taller_d_expressió_corporal_i_Mima</t>
  </si>
  <si>
    <t>Coneguem_els_macroinvertebrats_del_riu_Ripolla</t>
  </si>
  <si>
    <t>Horaris</t>
  </si>
  <si>
    <t>10:00 a 14:00</t>
  </si>
  <si>
    <t>9:30 a 10:30</t>
  </si>
  <si>
    <t>10:00 a 13:00</t>
  </si>
  <si>
    <t>9:00 a 9:30</t>
  </si>
  <si>
    <t>9:30 a 10:20</t>
  </si>
  <si>
    <t>10:00 a 11:00</t>
  </si>
  <si>
    <t>9:30 a 12:00</t>
  </si>
  <si>
    <t>11:30 a 12:30</t>
  </si>
  <si>
    <t>10:00 a 12:00</t>
  </si>
  <si>
    <t>9:30 a 10:00</t>
  </si>
  <si>
    <t>11:00 a 11:30</t>
  </si>
  <si>
    <t>10:30 a 11:30</t>
  </si>
  <si>
    <t>11:00 a 12:00</t>
  </si>
  <si>
    <t>10:00 a 10:30</t>
  </si>
  <si>
    <t>12:00 a 13:00</t>
  </si>
  <si>
    <t>10:30 a 11:00</t>
  </si>
  <si>
    <t>12:30 a 13:30</t>
  </si>
  <si>
    <t>11:30 a 12:00</t>
  </si>
  <si>
    <t>12:00 a 12:30</t>
  </si>
  <si>
    <t>12:30 a 13:00</t>
  </si>
  <si>
    <t>Joc_lliure_5</t>
  </si>
  <si>
    <t>Dia1</t>
  </si>
  <si>
    <t>12 de juliol</t>
  </si>
  <si>
    <t>26 de juny</t>
  </si>
  <si>
    <t>3 de juliol</t>
  </si>
  <si>
    <t>10 de juny</t>
  </si>
  <si>
    <t>17 de juliol</t>
  </si>
  <si>
    <t>24 de juliol</t>
  </si>
  <si>
    <t>5 de juliol</t>
  </si>
  <si>
    <t>21 de juliol</t>
  </si>
  <si>
    <t>4 de juliol</t>
  </si>
  <si>
    <t>Dia2</t>
  </si>
  <si>
    <t>11 de juny</t>
  </si>
  <si>
    <t>6 de juliol</t>
  </si>
  <si>
    <t>28 de juny</t>
  </si>
  <si>
    <t>19 de juliol</t>
  </si>
  <si>
    <t>Dia3</t>
  </si>
  <si>
    <t>12 de juny</t>
  </si>
  <si>
    <t>26 de juliol</t>
  </si>
  <si>
    <t>Dia4</t>
  </si>
  <si>
    <t>13 de juny</t>
  </si>
  <si>
    <t>Dia5</t>
  </si>
  <si>
    <t>7 de juliol</t>
  </si>
  <si>
    <t>14 de juny</t>
  </si>
  <si>
    <t>28 de juliol</t>
  </si>
  <si>
    <t>Dia6</t>
  </si>
  <si>
    <t>01 de juliol</t>
  </si>
  <si>
    <t>Dia7</t>
  </si>
  <si>
    <t>Dia8</t>
  </si>
  <si>
    <t>05 de juliol</t>
  </si>
  <si>
    <t>Dia9</t>
  </si>
  <si>
    <t>Dia10</t>
  </si>
  <si>
    <t>Dia11</t>
  </si>
  <si>
    <t>08 de juliol</t>
  </si>
  <si>
    <t>Dia12</t>
  </si>
  <si>
    <t>Dia13</t>
  </si>
  <si>
    <t>Dia14</t>
  </si>
  <si>
    <t>Dia15</t>
  </si>
  <si>
    <t>Dia16</t>
  </si>
  <si>
    <t>15 de juliol</t>
  </si>
  <si>
    <t>Dia17</t>
  </si>
  <si>
    <t>Dia18</t>
  </si>
  <si>
    <t>Dia19</t>
  </si>
  <si>
    <t>Dia20</t>
  </si>
  <si>
    <t>Dia21</t>
  </si>
  <si>
    <t>22 de juliol</t>
  </si>
  <si>
    <t>Dia22</t>
  </si>
  <si>
    <t>Dia23</t>
  </si>
  <si>
    <t>Dia24</t>
  </si>
  <si>
    <t>Dia25</t>
  </si>
  <si>
    <t>Jocs d'aigua Plaça Catalunya</t>
  </si>
  <si>
    <t>Llegim sota les Moreres</t>
  </si>
  <si>
    <t>Joc lliure +</t>
  </si>
  <si>
    <t>Taller d'ukelele</t>
  </si>
  <si>
    <t>Concurs de bandes sonores</t>
  </si>
  <si>
    <t>Els colors dels sons</t>
  </si>
  <si>
    <t>Espectacle musical amb Grimpallaunes</t>
  </si>
  <si>
    <t>Planetari immersiu</t>
  </si>
  <si>
    <t>Farmaciola natural: cuidem la boca</t>
  </si>
  <si>
    <t>El peix irisat</t>
  </si>
  <si>
    <t>Taller d'expressió corporal i Mim</t>
  </si>
  <si>
    <t>Coneguem els macroinvertebrats del riu Ripoll</t>
  </si>
  <si>
    <t>Plaça de Catalunya</t>
  </si>
  <si>
    <t>Pati de les 3 Moreres. Carrer Sala Boadella, 6</t>
  </si>
  <si>
    <t>Escola Municipal de Música Torre Balada Carrer Calders, 56</t>
  </si>
  <si>
    <t>Plaça de la Fàbrica Vella (Plaça Espai Tolrà)</t>
  </si>
  <si>
    <t>Sala Valls Areny</t>
  </si>
  <si>
    <t>Glorieta del Palau Tolrà (Ajuntament)</t>
  </si>
  <si>
    <t>Espai Cultural l'Alcavot</t>
  </si>
  <si>
    <t>Punt de trobada zona Restaurant Brunet</t>
  </si>
  <si>
    <t>Sala Blava (Espai Tolrà)</t>
  </si>
  <si>
    <t>La Biblioteca. Pati de les tres Moreres. Carrer Sala Boadella, 6</t>
  </si>
  <si>
    <t>El Mirador (Sala d'Actes)</t>
  </si>
  <si>
    <t>Punt de trobada zona Plaça de la Miranda</t>
  </si>
  <si>
    <t>Lab Castellar (El Mirador)</t>
  </si>
  <si>
    <t>Recollida de material a la Ludoteca</t>
  </si>
  <si>
    <t>Activitat pensada per infants de 2 a 14 anys. Si la primera sol·licitut excedeix el número màxim d'aforament, s'haurà de fer un altre sol·licitud per dia o horari diferent</t>
  </si>
  <si>
    <t>Activitat pensada per infants de 2 a 12 anys. Si la primera sol·licitut excedeix el número màxim d'aforament, s'haurà de fer un altre sol·licitud per dia o horari diferent</t>
  </si>
  <si>
    <t>Activitat pensada per infants de 3 a 6 anys. Si la primera sol·licitut excedeix el número màxim d'aforament, s'haurà de fer un altre sol·licitud per dia o horari diferent</t>
  </si>
  <si>
    <t>Activitat pensada per infants de 3 a 12 anys.Si la primera sol·licitut excedeix el número màxim d'aforament, s'haurà de fer un altre sol·licitud per dia o horari diferent</t>
  </si>
  <si>
    <t>No</t>
  </si>
  <si>
    <t>Activitats</t>
  </si>
  <si>
    <t>Joc_lliure_1</t>
  </si>
  <si>
    <t>Joc_lliure_2</t>
  </si>
  <si>
    <t>Joc_lliure_3</t>
  </si>
  <si>
    <t>Joc_lliure_4</t>
  </si>
  <si>
    <t>Els_colors_dels_sons</t>
  </si>
  <si>
    <t>Espectacle_musical_amb_Grimpallaunes</t>
  </si>
  <si>
    <t>Farmaciola_natural_:_cuidem_la_boca</t>
  </si>
  <si>
    <t>10 de juliol</t>
  </si>
  <si>
    <t>03 de juliol</t>
  </si>
  <si>
    <t>31 de juliol</t>
  </si>
  <si>
    <t>Llegim_sota_les_Moreresa</t>
  </si>
  <si>
    <t>Joc_lliure_i_Raco_de_Sorra_Magicaa</t>
  </si>
  <si>
    <t>Joc_lliure_i_Raco_de_Playmobilsa</t>
  </si>
  <si>
    <t>Joc_lliure_i_Jocs_de_Gegantsa</t>
  </si>
  <si>
    <t>Contacontesa</t>
  </si>
  <si>
    <t>Els_macroinvertebrats_del_riu_Ripolla</t>
  </si>
  <si>
    <t>Dibuix_amb_llapis_3Da</t>
  </si>
  <si>
    <t>Materials_de_Prestec_Bagul_de_Disfressesa</t>
  </si>
  <si>
    <t>Materials_de_Prestec_Jocs_de_Circa</t>
  </si>
  <si>
    <t>Materials_de_Prestec_Jocs_de_Taulaa</t>
  </si>
  <si>
    <t>Materials_de_Prestec_Jocs_Psicomotriusa</t>
  </si>
  <si>
    <t>09:30 a 11:00</t>
  </si>
  <si>
    <t>09:30 a 10:00</t>
  </si>
  <si>
    <t>09:30 a 10:30</t>
  </si>
  <si>
    <t>09:30 a 10:25</t>
  </si>
  <si>
    <t>9:30 a 12:30</t>
  </si>
  <si>
    <t>9:30 a 11:00</t>
  </si>
  <si>
    <t>Setmanal</t>
  </si>
  <si>
    <t>11:30 a 13:00</t>
  </si>
  <si>
    <t>10:30 a 11:25</t>
  </si>
  <si>
    <t>11:30 a 12:25</t>
  </si>
  <si>
    <t>25 de juny</t>
  </si>
  <si>
    <t>27de juny</t>
  </si>
  <si>
    <t>2 de juliol</t>
  </si>
  <si>
    <t>09 de juliol</t>
  </si>
  <si>
    <t>16 de juliol</t>
  </si>
  <si>
    <t>23 de juliol</t>
  </si>
  <si>
    <t>Joc_lliure_i_raco_de_contruccio</t>
  </si>
  <si>
    <t>Els_colors_de_la_musica</t>
  </si>
  <si>
    <t>Els_colors_de_la_musicaa</t>
  </si>
  <si>
    <t>Elaboració_de_sabo_ecologic</t>
  </si>
  <si>
    <t>Elaboració_de_sabo_ecologica</t>
  </si>
  <si>
    <t>02 de juliol</t>
  </si>
  <si>
    <t>Introduccio_al_tennis_taula</t>
  </si>
  <si>
    <t>Introduccio_al_tennis_taulaa</t>
  </si>
  <si>
    <t>10:15 a 11:05</t>
  </si>
  <si>
    <t>09:15 a 10:05</t>
  </si>
  <si>
    <t>11:15 a 12:05</t>
  </si>
  <si>
    <t>12:15 a 13:05</t>
  </si>
  <si>
    <t>Sticker_personalitzat_amb_tall_de_Vinil</t>
  </si>
  <si>
    <t>Sticker_personalitzat_amb_tall_de_Vinila</t>
  </si>
  <si>
    <t>11:15 a 12:45</t>
  </si>
  <si>
    <t>30 de juliol</t>
  </si>
  <si>
    <t>Joc_lliure_i_raco_de_transvasaments</t>
  </si>
  <si>
    <t>Joc_lliure_i_raco_de_transvasamentsa</t>
  </si>
  <si>
    <t>Percussio_corporal</t>
  </si>
  <si>
    <t>Percussio_corporala</t>
  </si>
  <si>
    <t>11:45 a 12:45</t>
  </si>
  <si>
    <t>Activitat pensada per infants de 3 a 10 anys.Si la primera sol·licitut excedeix el número màxim d'aforament, s'haurà de fer un altre sol·licitud per dia o horari diferent</t>
  </si>
  <si>
    <t>Espai Tolrà (Porta del fons de l'espai firal)</t>
  </si>
  <si>
    <t>Licet Aula Activa-Teatre Musical</t>
  </si>
  <si>
    <t>EspaiEscoles- Joan Blanquer</t>
  </si>
  <si>
    <t>Kids&amp;Us</t>
  </si>
  <si>
    <t>Casal d'Estiu Esplai El Corriol</t>
  </si>
  <si>
    <t>Club de Tennis</t>
  </si>
  <si>
    <t>Club Futbol Sala Castellar Secció Volei</t>
  </si>
  <si>
    <t>Acció Musical</t>
  </si>
  <si>
    <t>Escolliu Entitat</t>
  </si>
  <si>
    <t>Sol· 26</t>
  </si>
  <si>
    <t>Sol· 27</t>
  </si>
  <si>
    <t>Sol· 28</t>
  </si>
  <si>
    <t>Sol· 29</t>
  </si>
  <si>
    <t>Sol· 30</t>
  </si>
  <si>
    <t>Sol· 31</t>
  </si>
  <si>
    <t>Sol· 32</t>
  </si>
  <si>
    <t>Sol· 33</t>
  </si>
  <si>
    <t>Sol· 34</t>
  </si>
  <si>
    <t>Sol· 35</t>
  </si>
  <si>
    <t>Sol· 36</t>
  </si>
  <si>
    <t>Sol· 37</t>
  </si>
  <si>
    <t>Sol· 38</t>
  </si>
  <si>
    <t>Sol· 39</t>
  </si>
  <si>
    <t>30 de juny</t>
  </si>
  <si>
    <t>14 de juliol</t>
  </si>
  <si>
    <t>29 de juliol</t>
  </si>
  <si>
    <t>1 d'agost</t>
  </si>
  <si>
    <t>07 de juliol</t>
  </si>
  <si>
    <t>01 d'agost</t>
  </si>
  <si>
    <t>Ritmes_d_Africa_DJEMBE</t>
  </si>
  <si>
    <t>Ritmes_d_Africa_DJEMBEa</t>
  </si>
  <si>
    <t>Espectacle_musical_Els_trastos_BAND_de_Festa</t>
  </si>
  <si>
    <t>Espectacle_musical_Els_trastos_BAND_de_Festaa</t>
  </si>
  <si>
    <t>11:00 a 12:000</t>
  </si>
  <si>
    <t>del 30 de juny al  04 de juliol</t>
  </si>
  <si>
    <t>del 07 de juliol al 11 de juliol</t>
  </si>
  <si>
    <t>del 14 de juliol al 18 de juliol</t>
  </si>
  <si>
    <t>del 21 de juliol al 25 de juliol</t>
  </si>
  <si>
    <t>Fer_un_STAND_de_metraquilat</t>
  </si>
  <si>
    <t>Fer_un_STAND_de_metraquilata</t>
  </si>
  <si>
    <t>La Ludoteca les tres Moreres. Carrer Sala Boadella, 4</t>
  </si>
  <si>
    <t>Activitat destinada per infants de 9 a 13 anys. Els dimecres únicament es pot agafar l'horari de 9:30 a 11:00. Recordeu agafar més sessions si es sobrepassa l'aforament</t>
  </si>
  <si>
    <t>Activitat pensada per infants de 7 a 12 anys. Si la primera sol·licitut excedeix el número màxim d'aforament, s'haurà de fer un altre sol·licitud per dia o horari diferent</t>
  </si>
  <si>
    <t>Activitat destinada per infants de 8 a 14 anys. Si la primera sol·licitut excedeix el número màxim d'aforament, s'haurà de fer un altre sol·licitud per dia o horari diferent</t>
  </si>
  <si>
    <t>Centre de reforç Carme Perarnau</t>
  </si>
  <si>
    <t>Taller_de_cuina</t>
  </si>
  <si>
    <t>Taller_de_cuinaa</t>
  </si>
  <si>
    <t>09:30 a 10:20</t>
  </si>
  <si>
    <t>10:30 a 11:20</t>
  </si>
  <si>
    <t>11:30 a 12:20</t>
  </si>
  <si>
    <t>Taller 4 (El Mirador)</t>
  </si>
  <si>
    <t>20-25</t>
  </si>
  <si>
    <t>Activitat destinada per infants de 8 a 13 anys. Recordeu agafar més sessions si es sobrepassa l'aforament</t>
  </si>
  <si>
    <t>Obrir els desplegables</t>
  </si>
  <si>
    <t>Taller_de_ball_de_bastons</t>
  </si>
  <si>
    <t>Activitat destinada per infants de 7 a 12 anys. Recordeu agafar més sessions si es sobrepassa l'aforament</t>
  </si>
  <si>
    <t>Taller_de_ball_de_bastonsa</t>
  </si>
  <si>
    <t>Activitat pensada per infants de 2 a 14 anys. Agafar sessions de 30 minuts, si es necessita més temps, demanar més franja horaria</t>
  </si>
  <si>
    <t>Activitat destinada per infants de 9 a 13 anys. Recordeu agafar més sessions si es sobrepassa l'aforament</t>
  </si>
  <si>
    <t>del 28 de juliol al 01 d'agost</t>
  </si>
  <si>
    <t>Activitat destinada per infants de 3 a 12 anys. Posar-se en contacte amb na Judit Avellaneda ludoteca@castellarvalles.cat o 937159289-677871322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</si>
</sst>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"/>
  </numFmts>
  <fonts count="18" x14ac:knownFonts="1">
    <font>
      <sz val="11"/>
      <color rgb="FF000000"/>
      <name val="Verdana"/>
      <family val="2"/>
      <charset val="1"/>
    </font>
    <font>
      <u/>
      <sz val="11"/>
      <color rgb="FF0000FF"/>
      <name val="Verdana"/>
      <family val="2"/>
      <charset val="1"/>
    </font>
    <font>
      <u/>
      <sz val="14"/>
      <color rgb="FF0000FF"/>
      <name val="Verdana"/>
      <family val="2"/>
      <charset val="1"/>
    </font>
    <font>
      <sz val="14"/>
      <color rgb="FF3F3F76"/>
      <name val="Verdana"/>
      <family val="2"/>
      <charset val="1"/>
    </font>
    <font>
      <sz val="11"/>
      <color rgb="FF3F3F76"/>
      <name val="Verdana"/>
      <family val="2"/>
      <charset val="1"/>
    </font>
    <font>
      <b/>
      <sz val="11"/>
      <color rgb="FF000000"/>
      <name val="Verdana"/>
      <family val="2"/>
      <charset val="1"/>
    </font>
    <font>
      <sz val="11"/>
      <color rgb="FFFFFFFF"/>
      <name val="Verdana"/>
      <family val="2"/>
      <charset val="1"/>
    </font>
    <font>
      <u/>
      <sz val="12"/>
      <color rgb="FF0000FF"/>
      <name val="Verdana"/>
      <family val="2"/>
      <charset val="1"/>
    </font>
    <font>
      <b/>
      <sz val="11"/>
      <color rgb="FF3F3F3F"/>
      <name val="Verdana"/>
      <family val="2"/>
      <charset val="1"/>
    </font>
    <font>
      <sz val="11"/>
      <color rgb="FF9C6500"/>
      <name val="Verdana"/>
      <family val="2"/>
      <charset val="1"/>
    </font>
    <font>
      <b/>
      <sz val="11"/>
      <color rgb="FF9C6500"/>
      <name val="Verdana"/>
      <family val="2"/>
      <charset val="1"/>
    </font>
    <font>
      <b/>
      <sz val="11"/>
      <color rgb="FFFFFFFF"/>
      <name val="Verdana"/>
      <family val="2"/>
      <charset val="1"/>
    </font>
    <font>
      <sz val="9"/>
      <color rgb="FF000000"/>
      <name val="Tahoma"/>
      <family val="2"/>
      <charset val="1"/>
    </font>
    <font>
      <sz val="11"/>
      <color rgb="FF000000"/>
      <name val="Verdana"/>
      <family val="2"/>
      <charset val="1"/>
    </font>
    <font>
      <sz val="26"/>
      <color rgb="FF000000"/>
      <name val="Verdana"/>
      <family val="2"/>
      <charset val="1"/>
    </font>
    <font>
      <sz val="8"/>
      <name val="Verdana"/>
      <family val="2"/>
      <charset val="1"/>
    </font>
    <font>
      <sz val="11"/>
      <color rgb="FF000000"/>
      <name val="Verdana"/>
      <family val="2"/>
    </font>
    <font>
      <sz val="8"/>
      <color rgb="FF000000"/>
      <name val="Verdana"/>
      <family val="2"/>
      <charset val="1"/>
    </font>
  </fonts>
  <fills count="13">
    <fill>
      <patternFill patternType="none"/>
    </fill>
    <fill>
      <patternFill patternType="gray125"/>
    </fill>
    <fill>
      <patternFill patternType="solid">
        <fgColor rgb="FFFFCC99"/>
        <bgColor rgb="FFFFEB9C"/>
      </patternFill>
    </fill>
    <fill>
      <patternFill patternType="solid">
        <fgColor rgb="FFB3A2C7"/>
        <bgColor rgb="FFB2B2B2"/>
      </patternFill>
    </fill>
    <fill>
      <patternFill patternType="solid">
        <fgColor rgb="FFDBEEF4"/>
        <bgColor rgb="FFDCE6F2"/>
      </patternFill>
    </fill>
    <fill>
      <patternFill patternType="solid">
        <fgColor rgb="FFFFFFCC"/>
        <bgColor rgb="FFFFFFFF"/>
      </patternFill>
    </fill>
    <fill>
      <patternFill patternType="solid">
        <fgColor rgb="FFF2F2F2"/>
        <bgColor rgb="FFDBEEF4"/>
      </patternFill>
    </fill>
    <fill>
      <patternFill patternType="solid">
        <fgColor rgb="FFFFEB9C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rgb="FF4F81BD"/>
        <bgColor rgb="FF7F7F7F"/>
      </patternFill>
    </fill>
    <fill>
      <patternFill patternType="solid">
        <fgColor rgb="FFDCE6F2"/>
        <bgColor rgb="FFDBEEF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rgb="FFB2B2B2"/>
      </bottom>
      <diagonal/>
    </border>
    <border>
      <left style="dotted">
        <color rgb="FFB9CDE5"/>
      </left>
      <right style="dotted">
        <color rgb="FFB9CDE5"/>
      </right>
      <top style="dotted">
        <color rgb="FFB9CDE5"/>
      </top>
      <bottom style="dotted">
        <color rgb="FFB9CDE5"/>
      </bottom>
      <diagonal/>
    </border>
    <border>
      <left/>
      <right style="thin">
        <color rgb="FF95B3D7"/>
      </right>
      <top style="thin">
        <color rgb="FF95B3D7"/>
      </top>
      <bottom style="thin">
        <color rgb="FF95B3D7"/>
      </bottom>
      <diagonal/>
    </border>
    <border>
      <left style="thin">
        <color rgb="FF95B3D7"/>
      </left>
      <right style="thin">
        <color rgb="FF95B3D7"/>
      </right>
      <top style="thin">
        <color rgb="FF95B3D7"/>
      </top>
      <bottom style="thin">
        <color rgb="FF95B3D7"/>
      </bottom>
      <diagonal/>
    </border>
    <border>
      <left/>
      <right/>
      <top style="thin">
        <color rgb="FF95B3D7"/>
      </top>
      <bottom style="thin">
        <color rgb="FF95B3D7"/>
      </bottom>
      <diagonal/>
    </border>
    <border>
      <left style="thin">
        <color rgb="FF95B3D7"/>
      </left>
      <right style="thin">
        <color rgb="FF95B3D7"/>
      </right>
      <top/>
      <bottom style="thin">
        <color rgb="FF95B3D7"/>
      </bottom>
      <diagonal/>
    </border>
    <border>
      <left/>
      <right style="thin">
        <color rgb="FF95B3D7"/>
      </right>
      <top style="thin">
        <color rgb="FF95B3D7"/>
      </top>
      <bottom/>
      <diagonal/>
    </border>
    <border>
      <left style="thin">
        <color rgb="FF95B3D7"/>
      </left>
      <right style="thin">
        <color rgb="FF95B3D7"/>
      </right>
      <top style="thin">
        <color rgb="FF95B3D7"/>
      </top>
      <bottom/>
      <diagonal/>
    </border>
  </borders>
  <cellStyleXfs count="8">
    <xf numFmtId="0" fontId="0" fillId="0" borderId="0"/>
    <xf numFmtId="0" fontId="1" fillId="0" borderId="0" applyBorder="0" applyProtection="0"/>
    <xf numFmtId="0" fontId="4" fillId="2" borderId="1" applyProtection="0"/>
    <xf numFmtId="0" fontId="6" fillId="3" borderId="0" applyBorder="0" applyProtection="0"/>
    <xf numFmtId="0" fontId="13" fillId="4" borderId="0" applyBorder="0" applyProtection="0"/>
    <xf numFmtId="0" fontId="13" fillId="5" borderId="2" applyProtection="0"/>
    <xf numFmtId="0" fontId="8" fillId="6" borderId="3" applyProtection="0"/>
    <xf numFmtId="0" fontId="9" fillId="7" borderId="0" applyBorder="0" applyProtection="0"/>
  </cellStyleXfs>
  <cellXfs count="33">
    <xf numFmtId="0" fontId="0" fillId="0" borderId="0" xfId="0"/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7" fillId="5" borderId="2" xfId="5" applyFont="1" applyAlignment="1" applyProtection="1">
      <alignment horizontal="center" vertical="center" wrapText="1"/>
      <protection locked="0"/>
    </xf>
    <xf numFmtId="0" fontId="1" fillId="5" borderId="2" xfId="1" applyFill="1" applyBorder="1" applyAlignment="1" applyProtection="1">
      <alignment horizontal="center" vertical="center"/>
      <protection locked="0"/>
    </xf>
    <xf numFmtId="0" fontId="8" fillId="6" borderId="3" xfId="6" applyAlignment="1" applyProtection="1">
      <alignment horizontal="center" vertical="center" wrapText="1"/>
      <protection hidden="1"/>
    </xf>
    <xf numFmtId="0" fontId="8" fillId="6" borderId="3" xfId="6" applyAlignment="1" applyProtection="1">
      <alignment horizontal="center" vertical="center"/>
      <protection hidden="1"/>
    </xf>
    <xf numFmtId="0" fontId="9" fillId="7" borderId="0" xfId="7" applyBorder="1" applyProtection="1"/>
    <xf numFmtId="0" fontId="10" fillId="7" borderId="8" xfId="7" applyFont="1" applyBorder="1" applyProtection="1"/>
    <xf numFmtId="0" fontId="1" fillId="0" borderId="5" xfId="1" applyBorder="1" applyAlignment="1" applyProtection="1">
      <alignment vertical="center"/>
    </xf>
    <xf numFmtId="0" fontId="1" fillId="0" borderId="0" xfId="1" applyBorder="1" applyProtection="1"/>
    <xf numFmtId="0" fontId="0" fillId="0" borderId="9" xfId="0" applyBorder="1"/>
    <xf numFmtId="0" fontId="1" fillId="0" borderId="0" xfId="1" applyBorder="1" applyAlignment="1" applyProtection="1">
      <alignment vertical="center"/>
    </xf>
    <xf numFmtId="164" fontId="0" fillId="0" borderId="0" xfId="0" applyNumberFormat="1"/>
    <xf numFmtId="0" fontId="0" fillId="0" borderId="8" xfId="0" applyBorder="1"/>
    <xf numFmtId="0" fontId="11" fillId="9" borderId="10" xfId="0" applyFont="1" applyFill="1" applyBorder="1"/>
    <xf numFmtId="0" fontId="0" fillId="10" borderId="9" xfId="0" applyFill="1" applyBorder="1"/>
    <xf numFmtId="0" fontId="0" fillId="0" borderId="11" xfId="0" applyBorder="1"/>
    <xf numFmtId="164" fontId="0" fillId="10" borderId="12" xfId="0" applyNumberFormat="1" applyFill="1" applyBorder="1"/>
    <xf numFmtId="0" fontId="0" fillId="10" borderId="13" xfId="0" applyFill="1" applyBorder="1"/>
    <xf numFmtId="20" fontId="0" fillId="0" borderId="0" xfId="0" applyNumberFormat="1"/>
    <xf numFmtId="0" fontId="0" fillId="11" borderId="0" xfId="0" applyFill="1"/>
    <xf numFmtId="0" fontId="1" fillId="12" borderId="5" xfId="1" applyFill="1" applyBorder="1" applyAlignment="1" applyProtection="1">
      <alignment vertical="center"/>
    </xf>
    <xf numFmtId="0" fontId="0" fillId="12" borderId="0" xfId="0" applyFill="1"/>
    <xf numFmtId="0" fontId="0" fillId="12" borderId="11" xfId="0" applyFill="1" applyBorder="1"/>
    <xf numFmtId="0" fontId="0" fillId="12" borderId="9" xfId="0" applyFill="1" applyBorder="1"/>
    <xf numFmtId="164" fontId="16" fillId="0" borderId="0" xfId="0" applyNumberFormat="1" applyFont="1"/>
    <xf numFmtId="0" fontId="17" fillId="4" borderId="7" xfId="4" applyFont="1" applyBorder="1" applyAlignment="1" applyProtection="1">
      <alignment horizontal="left" vertical="center"/>
    </xf>
    <xf numFmtId="0" fontId="0" fillId="0" borderId="0" xfId="0" applyAlignment="1">
      <alignment horizontal="right"/>
    </xf>
    <xf numFmtId="0" fontId="2" fillId="0" borderId="0" xfId="1" applyFont="1" applyBorder="1" applyAlignment="1" applyProtection="1">
      <alignment horizontal="center" vertical="center"/>
    </xf>
    <xf numFmtId="0" fontId="3" fillId="2" borderId="4" xfId="2" applyFont="1" applyBorder="1" applyAlignment="1" applyProtection="1">
      <alignment horizontal="center" vertical="center" wrapText="1"/>
      <protection locked="0"/>
    </xf>
    <xf numFmtId="0" fontId="6" fillId="3" borderId="6" xfId="3" applyBorder="1" applyAlignment="1" applyProtection="1">
      <alignment horizontal="center" vertical="center"/>
    </xf>
    <xf numFmtId="0" fontId="14" fillId="8" borderId="0" xfId="0" applyFont="1" applyFill="1" applyAlignment="1">
      <alignment horizontal="center"/>
    </xf>
  </cellXfs>
  <cellStyles count="8">
    <cellStyle name="Excel Built-in 20% - Accent5" xfId="4" xr:uid="{00000000-0005-0000-0000-000001000000}"/>
    <cellStyle name="Excel Built-in 60% - Accent4" xfId="3" xr:uid="{00000000-0005-0000-0000-000002000000}"/>
    <cellStyle name="Excel Built-in Input" xfId="2" xr:uid="{00000000-0005-0000-0000-000003000000}"/>
    <cellStyle name="Excel Built-in Neutral" xfId="7" xr:uid="{00000000-0005-0000-0000-000004000000}"/>
    <cellStyle name="Excel Built-in Note" xfId="5" xr:uid="{00000000-0005-0000-0000-000005000000}"/>
    <cellStyle name="Excel Built-in Output" xfId="6" xr:uid="{00000000-0005-0000-0000-000006000000}"/>
    <cellStyle name="Hipervínculo" xfId="1" builtinId="8"/>
    <cellStyle name="Normal" xfId="0" builtinId="0"/>
  </cellStyles>
  <dxfs count="35">
    <dxf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  <numFmt numFmtId="164" formatCode="dd\-mmm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border outline="0">
        <bottom style="thin">
          <color rgb="FF95B3D7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</dxf>
    <dxf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  <numFmt numFmtId="164" formatCode="dd\-mmm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</dxf>
    <dxf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  <numFmt numFmtId="164" formatCode="dd\-mmm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</dxf>
    <dxf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  <numFmt numFmtId="164" formatCode="dd\-mmm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border outline="0">
        <bottom style="thin">
          <color rgb="FF95B3D7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border outline="0">
        <bottom style="thin">
          <color rgb="FF95B3D7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Verdana"/>
        <scheme val="none"/>
      </font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  <dxf>
      <fill>
        <patternFill patternType="solid">
          <fgColor indexed="64"/>
          <bgColor rgb="FFFFFF00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9C6500"/>
      <rgbColor rgb="FF800080"/>
      <rgbColor rgb="FF008080"/>
      <rgbColor rgb="FFB2B2B2"/>
      <rgbColor rgb="FF7F7F7F"/>
      <rgbColor rgb="FF9999FF"/>
      <rgbColor rgb="FF993366"/>
      <rgbColor rgb="FFFFFFCC"/>
      <rgbColor rgb="FFDBEEF4"/>
      <rgbColor rgb="FF660066"/>
      <rgbColor rgb="FFFF8080"/>
      <rgbColor rgb="FF0066CC"/>
      <rgbColor rgb="FFB9CD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CE6F2"/>
      <rgbColor rgb="FFF2F2F2"/>
      <rgbColor rgb="FFFFEB9C"/>
      <rgbColor rgb="FF95B3D7"/>
      <rgbColor rgb="FFFF99CC"/>
      <rgbColor rgb="FFB3A2C7"/>
      <rgbColor rgb="FFFFCC99"/>
      <rgbColor rgb="FF3366FF"/>
      <rgbColor rgb="FF33CCCC"/>
      <rgbColor rgb="FF99CC00"/>
      <rgbColor rgb="FFFFCC00"/>
      <rgbColor rgb="FFFF9900"/>
      <rgbColor rgb="FFFF6600"/>
      <rgbColor rgb="FF4F81BD"/>
      <rgbColor rgb="FF969696"/>
      <rgbColor rgb="FF003366"/>
      <rgbColor rgb="FF339966"/>
      <rgbColor rgb="FF003300"/>
      <rgbColor rgb="FF333300"/>
      <rgbColor rgb="FF993300"/>
      <rgbColor rgb="FF993366"/>
      <rgbColor rgb="FF3F3F76"/>
      <rgbColor rgb="FF3F3F3F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95250</xdr:colOff>
      <xdr:row>0</xdr:row>
      <xdr:rowOff>95250</xdr:rowOff>
    </xdr:from>
    <xdr:to>
      <xdr:col>7</xdr:col>
      <xdr:colOff>114300</xdr:colOff>
      <xdr:row>3</xdr:row>
      <xdr:rowOff>171450</xdr:rowOff>
    </xdr:to>
    <xdr:cxnSp macro="">
      <xdr:nvCxnSpPr>
        <xdr:cNvPr id="4" name="Connector de fletxa recta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>
          <a:off x="8077200" y="95250"/>
          <a:ext cx="19050" cy="895350"/>
        </a:xfrm>
        <a:prstGeom prst="straightConnector1">
          <a:avLst/>
        </a:prstGeom>
        <a:ln w="762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8</xdr:col>
      <xdr:colOff>1781175</xdr:colOff>
      <xdr:row>0</xdr:row>
      <xdr:rowOff>0</xdr:rowOff>
    </xdr:from>
    <xdr:to>
      <xdr:col>10</xdr:col>
      <xdr:colOff>1524000</xdr:colOff>
      <xdr:row>4</xdr:row>
      <xdr:rowOff>213954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CA25008-99E5-81CB-F035-0A73C3DD54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87075" y="0"/>
          <a:ext cx="3429000" cy="144267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Activitats1" displayName="Activitats1" ref="C6:C28" totalsRowShown="0">
  <autoFilter ref="C6:C28" xr:uid="{00000000-0009-0000-0100-000001000000}"/>
  <sortState xmlns:xlrd2="http://schemas.microsoft.com/office/spreadsheetml/2017/richdata2" ref="C7:C31">
    <sortCondition ref="C6:C31"/>
  </sortState>
  <tableColumns count="1">
    <tableColumn id="1" xr3:uid="{00000000-0010-0000-0000-000001000000}" name="Activitats1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1000000}" name="Els_colors_dels_sons" displayName="Els_colors_dels_sons" ref="B83:C108" totalsRowShown="0">
  <autoFilter ref="B83:C108" xr:uid="{00000000-0009-0000-0100-00000A000000}"/>
  <tableColumns count="2">
    <tableColumn id="1" xr3:uid="{00000000-0010-0000-0100-000001000000}" name="Activitat"/>
    <tableColumn id="2" xr3:uid="{00000000-0010-0000-0100-000002000000}" name="Ubicació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5" xr:uid="{00000000-000C-0000-FFFF-FFFF02000000}" name="Taula15" displayName="Taula15" ref="E6:F25" totalsRowShown="0">
  <autoFilter ref="E6:F25" xr:uid="{00000000-0009-0000-0100-00002D000000}"/>
  <tableColumns count="2">
    <tableColumn id="1" xr3:uid="{00000000-0010-0000-0200-000001000000}" name="Activitats1"/>
    <tableColumn id="2" xr3:uid="{00000000-0010-0000-0200-000002000000}" name="Fitxer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0" xr:uid="{00000000-000C-0000-FFFF-FFFF03000000}" name="Taula6" displayName="Taula6" ref="B109:D131" totalsRowShown="0">
  <autoFilter ref="B109:D131" xr:uid="{00000000-0009-0000-0100-000032000000}"/>
  <tableColumns count="3">
    <tableColumn id="1" xr3:uid="{00000000-0010-0000-0300-000001000000}" name="Activitat"/>
    <tableColumn id="2" xr3:uid="{00000000-0010-0000-0300-000002000000}" name="Aforament"/>
    <tableColumn id="3" xr3:uid="{00000000-0010-0000-0300-000003000000}" name="Observacions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4000000}" name="Elaboració_de_sabo_ecologic" displayName="Elaboració_de_sabo_ecologic" ref="M22:M26" totalsRowShown="0">
  <autoFilter ref="M22:M26" xr:uid="{00000000-0009-0000-0100-000002000000}"/>
  <tableColumns count="1">
    <tableColumn id="1" xr3:uid="{00000000-0010-0000-0400-000001000000}" name="Elaboració_de_sabo_ecologic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5000000}" name="Elaboració_de_sabo_ecologica" displayName="Elaboració_de_sabo_ecologica" ref="M52:M55" totalsRowShown="0">
  <autoFilter ref="M52:M55" xr:uid="{00000000-0009-0000-0100-000003000000}"/>
  <tableColumns count="1">
    <tableColumn id="1" xr3:uid="{00000000-0010-0000-0500-000001000000}" name="Elaboració_de_sabo_ecologica"/>
  </tableColumns>
  <tableStyleInfo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6000000}" name="Ritmes_d_Africa_DJEMBE" displayName="Ritmes_d_Africa_DJEMBE" ref="J22:J26" totalsRowShown="0" headerRowDxfId="34">
  <autoFilter ref="J22:J26" xr:uid="{00000000-0009-0000-0100-000004000000}"/>
  <tableColumns count="1">
    <tableColumn id="1" xr3:uid="{00000000-0010-0000-0600-000001000000}" name="Ritmes_d_Africa_DJEMBE"/>
  </tableColumns>
  <tableStyleInfo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7000000}" name="Ritmes_d_Africa_DJEMBEa" displayName="Ritmes_d_Africa_DJEMBEa" ref="J52:J58" totalsRowShown="0">
  <autoFilter ref="J52:J58" xr:uid="{00000000-0009-0000-0100-000005000000}"/>
  <tableColumns count="1">
    <tableColumn id="1" xr3:uid="{00000000-0010-0000-0700-000001000000}" name="Ritmes_d_Africa_DJEMBEa"/>
  </tableColumns>
  <tableStyleInfo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8000000}" name="Contacontes" displayName="Contacontes" ref="L22:L25" totalsRowShown="0" headerRowDxfId="33">
  <autoFilter ref="L22:L25" xr:uid="{00000000-0009-0000-0100-000006000000}"/>
  <tableColumns count="1">
    <tableColumn id="1" xr3:uid="{00000000-0010-0000-0800-000001000000}" name="Contacontes"/>
  </tableColumns>
  <tableStyleInfo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9000000}" name="Contacontesa" displayName="Contacontesa" ref="L52:L54" totalsRowShown="0">
  <autoFilter ref="L52:L54" xr:uid="{00000000-0009-0000-0100-000007000000}"/>
  <tableColumns count="1">
    <tableColumn id="1" xr3:uid="{00000000-0010-0000-0900-000001000000}" name="Contacontesa"/>
  </tableColumns>
  <tableStyleInfo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A000000}" name="Dibuix_amb_llapis_3Da" displayName="Dibuix_amb_llapis_3Da" ref="S52:S54" totalsRowShown="0">
  <autoFilter ref="S52:S54" xr:uid="{00000000-0009-0000-0100-000008000000}"/>
  <tableColumns count="1">
    <tableColumn id="1" xr3:uid="{00000000-0010-0000-0A00-000001000000}" name="Dibuix_amb_llapis_3Da"/>
  </tableColumns>
  <tableStyleInfo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B000000}" name="Taller_de_ball_de_bastonsa" displayName="Taller_de_ball_de_bastonsa" ref="R52:R55" totalsRowShown="0">
  <autoFilter ref="R52:R55" xr:uid="{00000000-0009-0000-0100-000009000000}"/>
  <tableColumns count="1">
    <tableColumn id="1" xr3:uid="{00000000-0010-0000-0B00-000001000000}" name="Taller_de_ball_de_bastonsa"/>
  </tableColumns>
  <tableStyleInfo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C000000}" name="Els_colors_de_la_musica" displayName="Els_colors_de_la_musica" ref="K22:K28" totalsRowShown="0" headerRowDxfId="32">
  <autoFilter ref="K22:K28" xr:uid="{00000000-0009-0000-0100-00000B000000}"/>
  <tableColumns count="1">
    <tableColumn id="1" xr3:uid="{00000000-0010-0000-0C00-000001000000}" name="Els_colors_de_la_musica"/>
  </tableColumns>
  <tableStyleInfo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D000000}" name="Els_colors_de_la_musicaa" displayName="Els_colors_de_la_musicaa" ref="K52:K54" totalsRowShown="0" headerRowDxfId="31">
  <autoFilter ref="K52:K54" xr:uid="{00000000-0009-0000-0100-00000C000000}"/>
  <tableColumns count="1">
    <tableColumn id="1" xr3:uid="{00000000-0010-0000-0D00-000001000000}" name="Els_colors_de_la_musicaa"/>
  </tableColumns>
  <tableStyleInfo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E000000}" name="Els_macroinvertebrats_del_riu_Ripoll" displayName="Els_macroinvertebrats_del_riu_Ripoll" ref="O22:O27" totalsRowShown="0" headerRowDxfId="30">
  <autoFilter ref="O22:O27" xr:uid="{00000000-0009-0000-0100-00000D000000}"/>
  <tableColumns count="1">
    <tableColumn id="1" xr3:uid="{00000000-0010-0000-0E00-000001000000}" name="Els_macroinvertebrats_del_riu_Ripoll"/>
  </tableColumns>
  <tableStyleInfo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F000000}" name="Els_macroinvertebrats_del_riu_Ripolla" displayName="Els_macroinvertebrats_del_riu_Ripolla" ref="O52:O53" totalsRowShown="0">
  <autoFilter ref="O52:O53" xr:uid="{00000000-0009-0000-0100-00000E000000}"/>
  <tableColumns count="1">
    <tableColumn id="1" xr3:uid="{00000000-0010-0000-0F00-000001000000}" name="Els_macroinvertebrats_del_riu_Ripolla"/>
  </tableColumns>
  <tableStyleInfo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10000000}" name="Espectacle_musical_Els_trastos_BAND_de_Festa" displayName="Espectacle_musical_Els_trastos_BAND_de_Festa" ref="C22:C23" totalsRowShown="0" headerRowDxfId="29">
  <autoFilter ref="C22:C23" xr:uid="{00000000-0009-0000-0100-00000F000000}"/>
  <tableColumns count="1">
    <tableColumn id="1" xr3:uid="{00000000-0010-0000-1000-000001000000}" name="Espectacle_musical_Els_trastos_BAND_de_Festa"/>
  </tableColumns>
  <tableStyleInfo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11000000}" name="Espectacle_musical_Els_trastos_BAND_de_Festaa" displayName="Espectacle_musical_Els_trastos_BAND_de_Festaa" ref="C52:C54" totalsRowShown="0">
  <autoFilter ref="C52:C54" xr:uid="{00000000-0009-0000-0100-000010000000}"/>
  <tableColumns count="1">
    <tableColumn id="1" xr3:uid="{00000000-0010-0000-1100-000001000000}" name="Espectacle_musical_Els_trastos_BAND_de_Festaa"/>
  </tableColumns>
  <tableStyleInfo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12000000}" name="Introduccio_al_tennis_taula" displayName="Introduccio_al_tennis_taula" ref="N22:N26" totalsRowShown="0">
  <autoFilter ref="N22:N26" xr:uid="{00000000-0009-0000-0100-000011000000}"/>
  <tableColumns count="1">
    <tableColumn id="1" xr3:uid="{00000000-0010-0000-1200-000001000000}" name="Introduccio_al_tennis_taula"/>
  </tableColumns>
  <tableStyleInfo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0000000-000C-0000-FFFF-FFFF13000000}" name="Introduccio_al_tennis_taulaa" displayName="Introduccio_al_tennis_taulaa" ref="N52:N56" totalsRowShown="0" headerRowDxfId="28" headerRowBorderDxfId="27">
  <autoFilter ref="N52:N56" xr:uid="{00000000-0009-0000-0100-000012000000}"/>
  <tableColumns count="1">
    <tableColumn id="1" xr3:uid="{00000000-0010-0000-1300-000001000000}" name="Introduccio_al_tennis_taulaa"/>
  </tableColumns>
  <tableStyleInfo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0000000-000C-0000-FFFF-FFFF14000000}" name="Joc_lliure_i_Jocs_de_Gegants" displayName="Joc_lliure_i_Jocs_de_Gegants" ref="H22:H27" totalsRowShown="0" headerRowDxfId="26">
  <autoFilter ref="H22:H27" xr:uid="{00000000-0009-0000-0100-000013000000}"/>
  <tableColumns count="1">
    <tableColumn id="1" xr3:uid="{00000000-0010-0000-1400-000001000000}" name="Joc_lliure_i_Jocs_de_Gegants"/>
  </tableColumns>
  <tableStyleInfo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00000000-000C-0000-FFFF-FFFF15000000}" name="Joc_lliure_i_Jocs_de_Gegantsa" displayName="Joc_lliure_i_Jocs_de_Gegantsa" ref="H52:H54" totalsRowShown="0">
  <autoFilter ref="H52:H54" xr:uid="{00000000-0009-0000-0100-000014000000}"/>
  <tableColumns count="1">
    <tableColumn id="1" xr3:uid="{00000000-0010-0000-1500-000001000000}" name="Joc_lliure_i_Jocs_de_Gegantsa"/>
  </tableColumns>
  <tableStyleInfo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00000000-000C-0000-FFFF-FFFF16000000}" name="Joc_lliure_i_Raco_de_Playmobils" displayName="Joc_lliure_i_Raco_de_Playmobils" ref="G22:G27" totalsRowShown="0" headerRowDxfId="25">
  <autoFilter ref="G22:G27" xr:uid="{00000000-0009-0000-0100-000015000000}"/>
  <tableColumns count="1">
    <tableColumn id="1" xr3:uid="{00000000-0010-0000-1600-000001000000}" name="Joc_lliure_i_Raco_de_Playmobils"/>
  </tableColumns>
  <tableStyleInfo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00000000-000C-0000-FFFF-FFFF17000000}" name="Joc_lliure_i_Raco_de_Playmobilsa" displayName="Joc_lliure_i_Raco_de_Playmobilsa" ref="G52:G54" totalsRowShown="0">
  <autoFilter ref="G52:G54" xr:uid="{00000000-0009-0000-0100-000016000000}"/>
  <tableColumns count="1">
    <tableColumn id="1" xr3:uid="{00000000-0010-0000-1700-000001000000}" name="Joc_lliure_i_Raco_de_Playmobilsa"/>
  </tableColumns>
  <tableStyleInfo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00000000-000C-0000-FFFF-FFFF18000000}" name="Joc_lliure_i_Raco_de_Sorra_Magica" displayName="Joc_lliure_i_Raco_de_Sorra_Magica" ref="E22:E27" totalsRowShown="0" headerRowDxfId="24">
  <autoFilter ref="E22:E27" xr:uid="{00000000-0009-0000-0100-000017000000}"/>
  <tableColumns count="1">
    <tableColumn id="1" xr3:uid="{00000000-0010-0000-1800-000001000000}" name="Joc_lliure_i_Raco_de_Sorra_Magica"/>
  </tableColumns>
  <tableStyleInfo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00000000-000C-0000-FFFF-FFFF19000000}" name="Joc_lliure_i_Raco_de_Sorra_Magicaa" displayName="Joc_lliure_i_Raco_de_Sorra_Magicaa" ref="E52:E54" totalsRowShown="0">
  <autoFilter ref="E52:E54" xr:uid="{00000000-0009-0000-0100-000018000000}"/>
  <tableColumns count="1">
    <tableColumn id="1" xr3:uid="{00000000-0010-0000-1900-000001000000}" name="Joc_lliure_i_Raco_de_Sorra_Magicaa"/>
  </tableColumns>
  <tableStyleInfo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00000000-000C-0000-FFFF-FFFF1A000000}" name="Joc_lliure_i_raco_de_contruccio" displayName="Joc_lliure_i_raco_de_contruccio" ref="F22:F32" totalsRowShown="0" headerRowDxfId="23">
  <autoFilter ref="F22:F32" xr:uid="{00000000-0009-0000-0100-000019000000}"/>
  <tableColumns count="1">
    <tableColumn id="1" xr3:uid="{00000000-0010-0000-1A00-000001000000}" name="Joc_lliure_i_raco_de_contruccio"/>
  </tableColumns>
  <tableStyleInfo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00000000-000C-0000-FFFF-FFFF1B000000}" name="Joc_lliure_i_raco_de_contruccioa" displayName="Joc_lliure_i_raco_de_contruccioa" ref="F52:F54" totalsRowShown="0" headerRowDxfId="22" headerRowBorderDxfId="21">
  <autoFilter ref="F52:F54" xr:uid="{00000000-0009-0000-0100-00001A000000}"/>
  <tableColumns count="1">
    <tableColumn id="1" xr3:uid="{00000000-0010-0000-1B00-000001000000}" name="Joc_lliure_i_raco_de_contruccio"/>
  </tableColumns>
  <tableStyleInfo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00000000-000C-0000-FFFF-FFFF1C000000}" name="Llegim_sota_les_Moreres" displayName="Llegim_sota_les_Moreres" ref="D22:D50" totalsRowShown="0" headerRowDxfId="20">
  <autoFilter ref="D22:D50" xr:uid="{00000000-0009-0000-0100-00001B000000}"/>
  <tableColumns count="1">
    <tableColumn id="1" xr3:uid="{00000000-0010-0000-1C00-000001000000}" name="Llegim_sota_les_Moreres"/>
  </tableColumns>
  <tableStyleInfo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1D000000}" name="Llegim_sota_les_Moreresa" displayName="Llegim_sota_les_Moreresa" ref="D52:D54" totalsRowShown="0">
  <autoFilter ref="D52:D54" xr:uid="{00000000-0009-0000-0100-00001C000000}"/>
  <tableColumns count="1">
    <tableColumn id="1" xr3:uid="{00000000-0010-0000-1D00-000001000000}" name="Llegim_sota_les_Moreresa"/>
  </tableColumns>
  <tableStyleInfo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00000000-000C-0000-FFFF-FFFF1E000000}" name="Materials_de_Prestec_Bagul_de_Disfresses" displayName="Materials_de_Prestec_Bagul_de_Disfresses" ref="T22:T27" totalsRowShown="0" headerRowDxfId="19">
  <autoFilter ref="T22:T27" xr:uid="{00000000-0009-0000-0100-00001D000000}"/>
  <tableColumns count="1">
    <tableColumn id="1" xr3:uid="{00000000-0010-0000-1E00-000001000000}" name="Materials_de_Prestec_Bagul_de_Disfresses"/>
  </tableColumns>
  <tableStyleInfo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0" xr:uid="{00000000-000C-0000-FFFF-FFFF1F000000}" name="Materials_de_Prestec_Bagul_de_Disfressesa" displayName="Materials_de_Prestec_Bagul_de_Disfressesa" ref="T52:T53" totalsRowShown="0">
  <autoFilter ref="T52:T53" xr:uid="{00000000-0009-0000-0100-00001E000000}"/>
  <tableColumns count="1">
    <tableColumn id="1" xr3:uid="{00000000-0010-0000-1F00-000001000000}" name="Materials_de_Prestec_Bagul_de_Disfressesa"/>
  </tableColumns>
  <tableStyleInfo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1" xr:uid="{00000000-000C-0000-FFFF-FFFF20000000}" name="Materials_de_Prestec_Jocs_de_Circ" displayName="Materials_de_Prestec_Jocs_de_Circ" ref="U22:U26" totalsRowShown="0" headerRowDxfId="18" dataDxfId="17">
  <autoFilter ref="U22:U26" xr:uid="{00000000-0009-0000-0100-00001F000000}"/>
  <tableColumns count="1">
    <tableColumn id="1" xr3:uid="{00000000-0010-0000-2000-000001000000}" name="Materials_de_Prestec_Jocs_de_Circ" dataDxfId="16"/>
  </tableColumns>
  <tableStyleInfo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2" xr:uid="{00000000-000C-0000-FFFF-FFFF21000000}" name="Materials_de_Prestec_Jocs_de_Circa" displayName="Materials_de_Prestec_Jocs_de_Circa" ref="U52:U53" totalsRowShown="0">
  <autoFilter ref="U52:U53" xr:uid="{00000000-0009-0000-0100-000020000000}"/>
  <tableColumns count="1">
    <tableColumn id="1" xr3:uid="{00000000-0010-0000-2100-000001000000}" name="Materials_de_Prestec_Jocs_de_Circa"/>
  </tableColumns>
  <tableStyleInfo showFirstColumn="0" showLastColumn="0" showRowStripes="1" showColumnStripes="0"/>
</table>
</file>

<file path=xl/tables/table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3" xr:uid="{00000000-000C-0000-FFFF-FFFF22000000}" name="Materials_de_Prestec_Jocs_de_Taula" displayName="Materials_de_Prestec_Jocs_de_Taula" ref="V22:V26" totalsRowShown="0" headerRowDxfId="15" dataDxfId="14">
  <autoFilter ref="V22:V26" xr:uid="{00000000-0009-0000-0100-000021000000}"/>
  <tableColumns count="1">
    <tableColumn id="1" xr3:uid="{00000000-0010-0000-2200-000001000000}" name="Materials_de_Prestec_Jocs_de_Taula" dataDxfId="13"/>
  </tableColumns>
  <tableStyleInfo showFirstColumn="0" showLastColumn="0" showRowStripes="1" showColumnStripes="0"/>
</table>
</file>

<file path=xl/tables/table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4" xr:uid="{00000000-000C-0000-FFFF-FFFF23000000}" name="Materials_de_Prestec_Jocs_de_Taulaa" displayName="Materials_de_Prestec_Jocs_de_Taulaa" ref="V52:V53" totalsRowShown="0">
  <autoFilter ref="V52:V53" xr:uid="{00000000-0009-0000-0100-000022000000}"/>
  <tableColumns count="1">
    <tableColumn id="1" xr3:uid="{00000000-0010-0000-2300-000001000000}" name="Materials_de_Prestec_Jocs_de_Taulaa"/>
  </tableColumns>
  <tableStyleInfo showFirstColumn="0" showLastColumn="0" showRowStripes="1" showColumnStripes="0"/>
</table>
</file>

<file path=xl/tables/table3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5" xr:uid="{00000000-000C-0000-FFFF-FFFF24000000}" name="Materials_de_Prestec_Jocs_Psicomotrius" displayName="Materials_de_Prestec_Jocs_Psicomotrius" ref="W22:W26" totalsRowShown="0" headerRowDxfId="12" dataDxfId="11">
  <autoFilter ref="W22:W26" xr:uid="{00000000-0009-0000-0100-000023000000}"/>
  <tableColumns count="1">
    <tableColumn id="1" xr3:uid="{00000000-0010-0000-2400-000001000000}" name="Materials_de_Prestec_Jocs_Psicomotrius" dataDxfId="10"/>
  </tableColumns>
  <tableStyleInfo showFirstColumn="0" showLastColumn="0" showRowStripes="1" showColumnStripes="0"/>
</table>
</file>

<file path=xl/tables/table3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6" xr:uid="{00000000-000C-0000-FFFF-FFFF25000000}" name="Materials_de_Prestec_Jocs_Psicomotriusa" displayName="Materials_de_Prestec_Jocs_Psicomotriusa" ref="W52:W53" totalsRowShown="0">
  <autoFilter ref="W52:W53" xr:uid="{00000000-0009-0000-0100-000024000000}"/>
  <tableColumns count="1">
    <tableColumn id="1" xr3:uid="{00000000-0010-0000-2500-000001000000}" name="Materials_de_Prestec_Jocs_Psicomotriusa"/>
  </tableColumns>
  <tableStyleInfo showFirstColumn="0" showLastColumn="0" showRowStripes="1" showColumnStripes="0"/>
</table>
</file>

<file path=xl/tables/table3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7" xr:uid="{00000000-000C-0000-FFFF-FFFF26000000}" name="Personalitzacio_" displayName="Personalitzacio_" ref="Q22:S27" totalsRowShown="0">
  <autoFilter ref="Q22:S27" xr:uid="{00000000-0009-0000-0100-000025000000}"/>
  <tableColumns count="3">
    <tableColumn id="1" xr3:uid="{00000000-0010-0000-2600-000001000000}" name="Fer_un_STAND_de_metraquilat"/>
    <tableColumn id="2" xr3:uid="{00000000-0010-0000-2600-000002000000}" name="Taller_de_ball_de_bastons"/>
    <tableColumn id="3" xr3:uid="{00000000-0010-0000-2600-000003000000}" name="Dibuix_amb_llapis_3D"/>
  </tableColumns>
  <tableStyleInfo showFirstColumn="0" showLastColumn="0" showRowStripes="1" showColumnStripes="0"/>
</table>
</file>

<file path=xl/tables/table4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8" xr:uid="{00000000-000C-0000-FFFF-FFFF27000000}" name="Sticker_personalitzat_amb_tall_de_Vinil" displayName="Sticker_personalitzat_amb_tall_de_Vinil" ref="P22:P25" totalsRowShown="0" headerRowDxfId="9">
  <autoFilter ref="P22:P25" xr:uid="{00000000-0009-0000-0100-000026000000}"/>
  <tableColumns count="1">
    <tableColumn id="1" xr3:uid="{00000000-0010-0000-2700-000001000000}" name="Sticker_personalitzat_amb_tall_de_Vinil"/>
  </tableColumns>
  <tableStyleInfo showFirstColumn="0" showLastColumn="0" showRowStripes="1" showColumnStripes="0"/>
</table>
</file>

<file path=xl/tables/table4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9" xr:uid="{00000000-000C-0000-FFFF-FFFF28000000}" name="Sticker_personalitzat_amb_tall_de_Vinila" displayName="Sticker_personalitzat_amb_tall_de_Vinila" ref="P52:P54" totalsRowShown="0" headerRowDxfId="8" headerRowBorderDxfId="7">
  <autoFilter ref="P52:P54" xr:uid="{00000000-0009-0000-0100-000027000000}"/>
  <tableColumns count="1">
    <tableColumn id="1" xr3:uid="{00000000-0010-0000-2800-000001000000}" name="Sticker_personalitzat_amb_tall_de_Vinila"/>
  </tableColumns>
  <tableStyleInfo showFirstColumn="0" showLastColumn="0" showRowStripes="1" showColumnStripes="0"/>
</table>
</file>

<file path=xl/tables/table4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0" xr:uid="{00000000-000C-0000-FFFF-FFFF29000000}" name="Fer_un_STAND_de_metraquilata" displayName="Fer_un_STAND_de_metraquilata" ref="Q52:Q54" totalsRowShown="0">
  <autoFilter ref="Q52:Q54" xr:uid="{00000000-0009-0000-0100-000028000000}"/>
  <tableColumns count="1">
    <tableColumn id="1" xr3:uid="{00000000-0010-0000-2900-000001000000}" name="Fer_un_STAND_de_metraquilata"/>
  </tableColumns>
  <tableStyleInfo showFirstColumn="0" showLastColumn="0" showRowStripes="1" showColumnStripes="0"/>
</table>
</file>

<file path=xl/tables/table4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1" xr:uid="{00000000-000C-0000-FFFF-FFFF2A000000}" name="Tabla49" displayName="Tabla49" ref="Z17:Z45" totalsRowShown="0" headerRowDxfId="6">
  <autoFilter ref="Z17:Z45" xr:uid="{00000000-0009-0000-0100-000029000000}"/>
  <tableColumns count="1">
    <tableColumn id="1" xr3:uid="{00000000-0010-0000-2A00-000001000000}" name="Jocs_d_aigua_Plaça_Catalunya"/>
  </tableColumns>
  <tableStyleInfo showFirstColumn="0" showLastColumn="0" showRowStripes="1" showColumnStripes="0"/>
</table>
</file>

<file path=xl/tables/table4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2" xr:uid="{00000000-000C-0000-FFFF-FFFF2B000000}" name="Tabla50" displayName="Tabla50" ref="AA52:AB58" totalsRowShown="0">
  <autoFilter ref="AA52:AB58" xr:uid="{00000000-0009-0000-0100-00002A000000}"/>
  <tableColumns count="2">
    <tableColumn id="1" xr3:uid="{00000000-0010-0000-2B00-000001000000}" name="Jocs_d_aigua_Plaça_Catalunyaa"/>
    <tableColumn id="2" xr3:uid="{00000000-0010-0000-2B00-000002000000}" name="Percussio_corporala"/>
  </tableColumns>
  <tableStyleInfo showFirstColumn="0" showLastColumn="0" showRowStripes="1" showColumnStripes="0"/>
</table>
</file>

<file path=xl/tables/table4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3" xr:uid="{00000000-000C-0000-FFFF-FFFF2C000000}" name="Taller_d_ukelele" displayName="Taller_d_ukelele" ref="I22:I25" totalsRowShown="0" headerRowDxfId="5">
  <autoFilter ref="I22:I25" xr:uid="{00000000-0009-0000-0100-00002B000000}"/>
  <tableColumns count="1">
    <tableColumn id="1" xr3:uid="{00000000-0010-0000-2C00-000001000000}" name="Taller_d_ukelele"/>
  </tableColumns>
  <tableStyleInfo showFirstColumn="0" showLastColumn="0" showRowStripes="1" showColumnStripes="0"/>
</table>
</file>

<file path=xl/tables/table4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4" xr:uid="{00000000-000C-0000-FFFF-FFFF2D000000}" name="Taller_d_ukelelea" displayName="Taller_d_ukelelea" ref="I52:I58" totalsRowShown="0">
  <autoFilter ref="I52:I58" xr:uid="{00000000-0009-0000-0100-00002C000000}"/>
  <tableColumns count="1">
    <tableColumn id="1" xr3:uid="{00000000-0010-0000-2D00-000001000000}" name="Taller_d_ukelelea"/>
  </tableColumns>
  <tableStyleInfo showFirstColumn="0" showLastColumn="0" showRowStripes="1" showColumnStripes="0"/>
</table>
</file>

<file path=xl/tables/table4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6" xr:uid="{00000000-000C-0000-FFFF-FFFF2E000000}" name="Taula45" displayName="Taula45" ref="X52:X55" totalsRowShown="0" headerRowDxfId="4">
  <autoFilter ref="X52:X55" xr:uid="{00000000-0009-0000-0100-00002E000000}"/>
  <tableColumns count="1">
    <tableColumn id="1" xr3:uid="{00000000-0010-0000-2E00-000001000000}" name="Taller_de_cuinaa"/>
  </tableColumns>
  <tableStyleInfo showFirstColumn="0" showLastColumn="0" showRowStripes="1" showColumnStripes="0"/>
</table>
</file>

<file path=xl/tables/table4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7" xr:uid="{00000000-000C-0000-FFFF-FFFF2F000000}" name="Taula46" displayName="Taula46" ref="Y52:Y54" totalsRowShown="0">
  <autoFilter ref="Y52:Y54" xr:uid="{00000000-0009-0000-0100-00002F000000}"/>
  <tableColumns count="1">
    <tableColumn id="1" xr3:uid="{00000000-0010-0000-2F00-000001000000}" name="Joc_lliure_i_raco_de_transvasamentsa"/>
  </tableColumns>
  <tableStyleInfo showFirstColumn="0" showLastColumn="0" showRowStripes="1" showColumnStripes="0"/>
</table>
</file>

<file path=xl/tables/table4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8" xr:uid="{00000000-000C-0000-FFFF-FFFF30000000}" name="Taula47" displayName="Taula47" ref="X22:X27" totalsRowShown="0" headerRowDxfId="3" dataDxfId="2">
  <autoFilter ref="X22:X27" xr:uid="{00000000-0009-0000-0100-000030000000}"/>
  <tableColumns count="1">
    <tableColumn id="1" xr3:uid="{00000000-0010-0000-3000-000001000000}" name="Taller_de_cuina" dataDxfId="1"/>
  </tableColumns>
  <tableStyleInfo showFirstColumn="0" showLastColumn="0" showRowStripes="1" showColumnStripes="0"/>
</table>
</file>

<file path=xl/tables/table5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9" xr:uid="{00000000-000C-0000-FFFF-FFFF31000000}" name="Taula48" displayName="Taula48" ref="Y22:Y25" totalsRowShown="0" headerRowDxfId="0">
  <autoFilter ref="Y22:Y25" xr:uid="{00000000-0009-0000-0100-000031000000}"/>
  <tableColumns count="1">
    <tableColumn id="1" xr3:uid="{00000000-0010-0000-3100-000001000000}" name="Joc_lliure_i_raco_de_transvasaments"/>
  </tableColumns>
  <tableStyleInfo showFirstColumn="0" showLastColumn="0" showRowStripes="1" showColumnStripes="0"/>
</table>
</file>

<file path=xl/tables/table5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1" xr:uid="{00000000-000C-0000-FFFF-FFFF32000000}" name="Taula51" displayName="Taula51" ref="AB22:AB23" totalsRowShown="0">
  <autoFilter ref="AB22:AB23" xr:uid="{00000000-0009-0000-0100-000033000000}"/>
  <tableColumns count="1">
    <tableColumn id="1" xr3:uid="{00000000-0010-0000-3200-000001000000}" name="Percussio_corporal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d.docs.live.net/8f265f891e0d9823/Documentos/AjCastellar/Nuria%20Altimira/Activitats/Concurs%20Bandes%20Sonores.pdf" TargetMode="External"/><Relationship Id="rId18" Type="http://schemas.openxmlformats.org/officeDocument/2006/relationships/hyperlink" Target="https://d.docs.live.net/8f265f891e0d9823/AppData/Local/Microsoft/Windows/INetCache/Content.Outlook/U4YDN4M9/IDIOMES%20CASTELLAR" TargetMode="External"/><Relationship Id="rId26" Type="http://schemas.openxmlformats.org/officeDocument/2006/relationships/hyperlink" Target="https://d.docs.live.net/8f265f891e0d9823/Documentos/AjCastellar/Nuria%20Altimira/Activitats/Coneguem%20els%20Macroinvertebrats.pdf" TargetMode="External"/><Relationship Id="rId21" Type="http://schemas.openxmlformats.org/officeDocument/2006/relationships/hyperlink" Target="https://d.docs.live.net/8f265f891e0d9823/Documentos/AjCastellar/Nuria%20Altimira/Activitats/La%20Farmaciola%20Natural.pdf" TargetMode="External"/><Relationship Id="rId34" Type="http://schemas.openxmlformats.org/officeDocument/2006/relationships/table" Target="../tables/table1.xml"/><Relationship Id="rId7" Type="http://schemas.openxmlformats.org/officeDocument/2006/relationships/hyperlink" Target="https://d.docs.live.net/8f265f891e0d9823/AppData/Local/Microsoft/Windows/INetCache/Content.Outlook/U4YDN4M9/CLUB%20DE%20TENNIS" TargetMode="External"/><Relationship Id="rId12" Type="http://schemas.openxmlformats.org/officeDocument/2006/relationships/hyperlink" Target="https://d.docs.live.net/8f265f891e0d9823/AppData/Local/Microsoft/Windows/INetCache/Content.Outlook/U4YDN4M9/ESPAIART_JOAN%20BLANQUER" TargetMode="External"/><Relationship Id="rId17" Type="http://schemas.openxmlformats.org/officeDocument/2006/relationships/hyperlink" Target="https://d.docs.live.net/8f265f891e0d9823/Documentos/AjCastellar/Nuria%20Altimira/Activitats/Espectacle%20amb%20Grimpallaunes.pdf" TargetMode="External"/><Relationship Id="rId25" Type="http://schemas.openxmlformats.org/officeDocument/2006/relationships/hyperlink" Target="https://d.docs.live.net/8f265f891e0d9823/AppData/Local/Microsoft/Windows/INetCache/Content.Outlook/U4YDN4M9/CLUB%20DE%20R&#205;TMICA%20CLAU%20DE%20SOL" TargetMode="External"/><Relationship Id="rId33" Type="http://schemas.openxmlformats.org/officeDocument/2006/relationships/vmlDrawing" Target="../drawings/vmlDrawing1.vml"/><Relationship Id="rId38" Type="http://schemas.openxmlformats.org/officeDocument/2006/relationships/comments" Target="../comments1.xml"/><Relationship Id="rId2" Type="http://schemas.openxmlformats.org/officeDocument/2006/relationships/hyperlink" Target="https://d.docs.live.net/8f265f891e0d9823/Documentos/AjCastellar/Nuria%20Altimira/Activitats/Jocs%20d'Aigua.pdf" TargetMode="External"/><Relationship Id="rId16" Type="http://schemas.openxmlformats.org/officeDocument/2006/relationships/hyperlink" Target="https://d.docs.live.net/8f265f891e0d9823/AppData/Local/Microsoft/Windows/INetCache/Content.Outlook/U4YDN4M9/FEDAC" TargetMode="External"/><Relationship Id="rId20" Type="http://schemas.openxmlformats.org/officeDocument/2006/relationships/hyperlink" Target="https://d.docs.live.net/8f265f891e0d9823/AppData/Local/Microsoft/Windows/INetCache/Content.Outlook/U4YDN4M9/LA%20TACA" TargetMode="External"/><Relationship Id="rId29" Type="http://schemas.openxmlformats.org/officeDocument/2006/relationships/hyperlink" Target="https://d.docs.live.net/8f265f891e0d9823/AppData/Local/Microsoft/Windows/INetCache/Content.Outlook/U4YDN4M9/C.B.CASTELLAR" TargetMode="External"/><Relationship Id="rId1" Type="http://schemas.openxmlformats.org/officeDocument/2006/relationships/hyperlink" Target="https://d.docs.live.net/8f265f891e0d9823/AppData/Local/Microsoft/Windows/INetCache/Content.Outlook/U4YDN4M9/ALLEN" TargetMode="External"/><Relationship Id="rId6" Type="http://schemas.openxmlformats.org/officeDocument/2006/relationships/hyperlink" Target="https://d.docs.live.net/8f265f891e0d9823/AppData/Local/Microsoft/Windows/INetCache/Content.Outlook/U4YDN4M9/CLUB%20ATL&#200;TIC%20CASTELLAR" TargetMode="External"/><Relationship Id="rId11" Type="http://schemas.openxmlformats.org/officeDocument/2006/relationships/hyperlink" Target="https://d.docs.live.net/8f265f891e0d9823/Documentos/AjCastellar/Nuria%20Altimira/Activitats/Taller%20d'Ukelele.pdf" TargetMode="External"/><Relationship Id="rId24" Type="http://schemas.openxmlformats.org/officeDocument/2006/relationships/hyperlink" Target="https://d.docs.live.net/8f265f891e0d9823/Documentos/AjCastellar/Nuria%20Altimira/Activitats/Expressi&#243;%20Corporal%20i%20Mim.pdf" TargetMode="External"/><Relationship Id="rId32" Type="http://schemas.openxmlformats.org/officeDocument/2006/relationships/hyperlink" Target="https://d.docs.live.net/8f265f891e0d9823/AppData/Local/Microsoft/Windows/INetCache/Content.Outlook/U4YDN4M9/HOQUEI" TargetMode="External"/><Relationship Id="rId37" Type="http://schemas.openxmlformats.org/officeDocument/2006/relationships/table" Target="../tables/table4.xml"/><Relationship Id="rId5" Type="http://schemas.openxmlformats.org/officeDocument/2006/relationships/hyperlink" Target="https://d.docs.live.net/8f265f891e0d9823/AppData/Local/Microsoft/Windows/INetCache/Content.Outlook/U4YDN4M9/CANGLOMERAT_ROCKANDBLOC" TargetMode="External"/><Relationship Id="rId15" Type="http://schemas.openxmlformats.org/officeDocument/2006/relationships/hyperlink" Target="https://d.docs.live.net/8f265f891e0d9823/Documentos/AjCastellar/Nuria%20Altimira/Activitats/Els%20Colors%20dels%20Sons.pdf" TargetMode="External"/><Relationship Id="rId23" Type="http://schemas.openxmlformats.org/officeDocument/2006/relationships/hyperlink" Target="https://d.docs.live.net/8f265f891e0d9823/AppData/Local/Microsoft/Windows/INetCache/Content.Outlook/U4YDN4M9/UE%20CASTELLAR" TargetMode="External"/><Relationship Id="rId28" Type="http://schemas.openxmlformats.org/officeDocument/2006/relationships/hyperlink" Target="https://d.docs.live.net/8f265f891e0d9823/AppData/Local/Microsoft/Windows/INetCache/Content.Outlook/U4YDN4M9/ESPLAI%20XIRIBEC" TargetMode="External"/><Relationship Id="rId36" Type="http://schemas.openxmlformats.org/officeDocument/2006/relationships/table" Target="../tables/table3.xml"/><Relationship Id="rId10" Type="http://schemas.openxmlformats.org/officeDocument/2006/relationships/hyperlink" Target="https://d.docs.live.net/8f265f891e0d9823/AppData/Local/Microsoft/Windows/INetCache/Content.Outlook/U4YDN4M9/EL%20NIU_LLAR%20D'INFANTS" TargetMode="External"/><Relationship Id="rId19" Type="http://schemas.openxmlformats.org/officeDocument/2006/relationships/hyperlink" Target="https://d.docs.live.net/8f265f891e0d9823/Documentos/AjCastellar/Nuria%20Altimira/Activitats/Planetari%20Immersiu.pdf" TargetMode="External"/><Relationship Id="rId31" Type="http://schemas.openxmlformats.org/officeDocument/2006/relationships/hyperlink" Target="https://d.docs.live.net/8f265f891e0d9823/AppData/Local/Microsoft/Windows/INetCache/Content.Outlook/U4YDN4M9/ESPLAI%20SARGANTANA" TargetMode="External"/><Relationship Id="rId4" Type="http://schemas.openxmlformats.org/officeDocument/2006/relationships/hyperlink" Target="https://d.docs.live.net/8f265f891e0d9823/Documentos/AjCastellar/Nuria%20Altimira/Activitats/Llegim%20sota%20les%20Moreres.pdf" TargetMode="External"/><Relationship Id="rId9" Type="http://schemas.openxmlformats.org/officeDocument/2006/relationships/hyperlink" Target="https://d.docs.live.net/8f265f891e0d9823/AppData/Local/Microsoft/Windows/INetCache/Content.Outlook/U4YDN4M9/CLUB%20PAT&#205;" TargetMode="External"/><Relationship Id="rId14" Type="http://schemas.openxmlformats.org/officeDocument/2006/relationships/hyperlink" Target="https://d.docs.live.net/8f265f891e0d9823/AppData/Local/Microsoft/Windows/INetCache/Content.Outlook/U4YDN4M9/ESPAIART_TEATRE%20MUSICAL" TargetMode="External"/><Relationship Id="rId22" Type="http://schemas.openxmlformats.org/officeDocument/2006/relationships/hyperlink" Target="https://d.docs.live.net/8f265f891e0d9823/Documentos/AjCastellar/Nuria%20Altimira/Activitats/El%20Peix%20Irisat.pdf" TargetMode="External"/><Relationship Id="rId27" Type="http://schemas.openxmlformats.org/officeDocument/2006/relationships/hyperlink" Target="https://d.docs.live.net/8f265f891e0d9823/AppData/Local/Microsoft/Windows/INetCache/Content.Outlook/U4YDN4M9/CLUB%20FUTBOL%20SALA%20CASTELLAR" TargetMode="External"/><Relationship Id="rId30" Type="http://schemas.openxmlformats.org/officeDocument/2006/relationships/hyperlink" Target="https://d.docs.live.net/8f265f891e0d9823/AppData/Local/Microsoft/Windows/INetCache/Content.Outlook/U4YDN4M9/KIDSBIZ" TargetMode="External"/><Relationship Id="rId35" Type="http://schemas.openxmlformats.org/officeDocument/2006/relationships/table" Target="../tables/table2.xml"/><Relationship Id="rId8" Type="http://schemas.openxmlformats.org/officeDocument/2006/relationships/hyperlink" Target="https://d.docs.live.net/8f265f891e0d9823/AppData/Local/Microsoft/Windows/INetCache/Content.Outlook/U4YDN4M9/CLUB%20FIT%20JOVE" TargetMode="External"/><Relationship Id="rId3" Type="http://schemas.openxmlformats.org/officeDocument/2006/relationships/hyperlink" Target="https://d.docs.live.net/8f265f891e0d9823/AppData/Local/Microsoft/Windows/INetCache/Content.Outlook/U4YDN4M9/CAN%20JULIANA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table" Target="../tables/table15.xml"/><Relationship Id="rId18" Type="http://schemas.openxmlformats.org/officeDocument/2006/relationships/table" Target="../tables/table20.xml"/><Relationship Id="rId26" Type="http://schemas.openxmlformats.org/officeDocument/2006/relationships/table" Target="../tables/table28.xml"/><Relationship Id="rId39" Type="http://schemas.openxmlformats.org/officeDocument/2006/relationships/table" Target="../tables/table41.xml"/><Relationship Id="rId21" Type="http://schemas.openxmlformats.org/officeDocument/2006/relationships/table" Target="../tables/table23.xml"/><Relationship Id="rId34" Type="http://schemas.openxmlformats.org/officeDocument/2006/relationships/table" Target="../tables/table36.xml"/><Relationship Id="rId42" Type="http://schemas.openxmlformats.org/officeDocument/2006/relationships/table" Target="../tables/table44.xml"/><Relationship Id="rId47" Type="http://schemas.openxmlformats.org/officeDocument/2006/relationships/table" Target="../tables/table49.xml"/><Relationship Id="rId50" Type="http://schemas.openxmlformats.org/officeDocument/2006/relationships/comments" Target="../comments2.xml"/><Relationship Id="rId7" Type="http://schemas.openxmlformats.org/officeDocument/2006/relationships/table" Target="../tables/table9.xml"/><Relationship Id="rId2" Type="http://schemas.openxmlformats.org/officeDocument/2006/relationships/vmlDrawing" Target="../drawings/vmlDrawing2.vml"/><Relationship Id="rId16" Type="http://schemas.openxmlformats.org/officeDocument/2006/relationships/table" Target="../tables/table18.xml"/><Relationship Id="rId29" Type="http://schemas.openxmlformats.org/officeDocument/2006/relationships/table" Target="../tables/table31.xml"/><Relationship Id="rId11" Type="http://schemas.openxmlformats.org/officeDocument/2006/relationships/table" Target="../tables/table13.xml"/><Relationship Id="rId24" Type="http://schemas.openxmlformats.org/officeDocument/2006/relationships/table" Target="../tables/table26.xml"/><Relationship Id="rId32" Type="http://schemas.openxmlformats.org/officeDocument/2006/relationships/table" Target="../tables/table34.xml"/><Relationship Id="rId37" Type="http://schemas.openxmlformats.org/officeDocument/2006/relationships/table" Target="../tables/table39.xml"/><Relationship Id="rId40" Type="http://schemas.openxmlformats.org/officeDocument/2006/relationships/table" Target="../tables/table42.xml"/><Relationship Id="rId45" Type="http://schemas.openxmlformats.org/officeDocument/2006/relationships/table" Target="../tables/table47.xml"/><Relationship Id="rId5" Type="http://schemas.openxmlformats.org/officeDocument/2006/relationships/table" Target="../tables/table7.xml"/><Relationship Id="rId15" Type="http://schemas.openxmlformats.org/officeDocument/2006/relationships/table" Target="../tables/table17.xml"/><Relationship Id="rId23" Type="http://schemas.openxmlformats.org/officeDocument/2006/relationships/table" Target="../tables/table25.xml"/><Relationship Id="rId28" Type="http://schemas.openxmlformats.org/officeDocument/2006/relationships/table" Target="../tables/table30.xml"/><Relationship Id="rId36" Type="http://schemas.openxmlformats.org/officeDocument/2006/relationships/table" Target="../tables/table38.xml"/><Relationship Id="rId49" Type="http://schemas.openxmlformats.org/officeDocument/2006/relationships/table" Target="../tables/table51.xml"/><Relationship Id="rId10" Type="http://schemas.openxmlformats.org/officeDocument/2006/relationships/table" Target="../tables/table12.xml"/><Relationship Id="rId19" Type="http://schemas.openxmlformats.org/officeDocument/2006/relationships/table" Target="../tables/table21.xml"/><Relationship Id="rId31" Type="http://schemas.openxmlformats.org/officeDocument/2006/relationships/table" Target="../tables/table33.xml"/><Relationship Id="rId44" Type="http://schemas.openxmlformats.org/officeDocument/2006/relationships/table" Target="../tables/table46.xml"/><Relationship Id="rId4" Type="http://schemas.openxmlformats.org/officeDocument/2006/relationships/table" Target="../tables/table6.xml"/><Relationship Id="rId9" Type="http://schemas.openxmlformats.org/officeDocument/2006/relationships/table" Target="../tables/table11.xml"/><Relationship Id="rId14" Type="http://schemas.openxmlformats.org/officeDocument/2006/relationships/table" Target="../tables/table16.xml"/><Relationship Id="rId22" Type="http://schemas.openxmlformats.org/officeDocument/2006/relationships/table" Target="../tables/table24.xml"/><Relationship Id="rId27" Type="http://schemas.openxmlformats.org/officeDocument/2006/relationships/table" Target="../tables/table29.xml"/><Relationship Id="rId30" Type="http://schemas.openxmlformats.org/officeDocument/2006/relationships/table" Target="../tables/table32.xml"/><Relationship Id="rId35" Type="http://schemas.openxmlformats.org/officeDocument/2006/relationships/table" Target="../tables/table37.xml"/><Relationship Id="rId43" Type="http://schemas.openxmlformats.org/officeDocument/2006/relationships/table" Target="../tables/table45.xml"/><Relationship Id="rId48" Type="http://schemas.openxmlformats.org/officeDocument/2006/relationships/table" Target="../tables/table50.xml"/><Relationship Id="rId8" Type="http://schemas.openxmlformats.org/officeDocument/2006/relationships/table" Target="../tables/table10.xml"/><Relationship Id="rId3" Type="http://schemas.openxmlformats.org/officeDocument/2006/relationships/table" Target="../tables/table5.xml"/><Relationship Id="rId12" Type="http://schemas.openxmlformats.org/officeDocument/2006/relationships/table" Target="../tables/table14.xml"/><Relationship Id="rId17" Type="http://schemas.openxmlformats.org/officeDocument/2006/relationships/table" Target="../tables/table19.xml"/><Relationship Id="rId25" Type="http://schemas.openxmlformats.org/officeDocument/2006/relationships/table" Target="../tables/table27.xml"/><Relationship Id="rId33" Type="http://schemas.openxmlformats.org/officeDocument/2006/relationships/table" Target="../tables/table35.xml"/><Relationship Id="rId38" Type="http://schemas.openxmlformats.org/officeDocument/2006/relationships/table" Target="../tables/table40.xml"/><Relationship Id="rId46" Type="http://schemas.openxmlformats.org/officeDocument/2006/relationships/table" Target="../tables/table48.xml"/><Relationship Id="rId20" Type="http://schemas.openxmlformats.org/officeDocument/2006/relationships/table" Target="../tables/table22.xml"/><Relationship Id="rId41" Type="http://schemas.openxmlformats.org/officeDocument/2006/relationships/table" Target="../tables/table43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45"/>
  <sheetViews>
    <sheetView showGridLines="0" tabSelected="1" zoomScaleNormal="100" workbookViewId="0">
      <selection activeCell="B7" sqref="B7"/>
    </sheetView>
  </sheetViews>
  <sheetFormatPr baseColWidth="10" defaultColWidth="8.81640625" defaultRowHeight="13.8" x14ac:dyDescent="0.25"/>
  <cols>
    <col min="1" max="1" width="6.26953125" customWidth="1"/>
    <col min="2" max="2" width="32.81640625" customWidth="1"/>
    <col min="3" max="3" width="22" customWidth="1"/>
    <col min="4" max="4" width="9.08984375" hidden="1" customWidth="1"/>
    <col min="5" max="5" width="12" customWidth="1"/>
    <col min="6" max="7" width="7.1796875" customWidth="1"/>
    <col min="8" max="8" width="10.6328125" customWidth="1"/>
    <col min="9" max="9" width="29.453125" customWidth="1"/>
    <col min="10" max="10" width="9.1796875" customWidth="1"/>
    <col min="11" max="11" width="33" customWidth="1"/>
  </cols>
  <sheetData>
    <row r="2" spans="1:11" ht="36" customHeight="1" x14ac:dyDescent="0.25">
      <c r="J2" s="29"/>
      <c r="K2" s="29"/>
    </row>
    <row r="4" spans="1:11" ht="31.8" x14ac:dyDescent="0.5">
      <c r="B4" s="32" t="s">
        <v>292</v>
      </c>
      <c r="C4" s="32"/>
      <c r="D4" s="32"/>
      <c r="E4" s="32"/>
      <c r="F4" s="32"/>
      <c r="G4" s="32"/>
    </row>
    <row r="5" spans="1:11" ht="18" customHeight="1" x14ac:dyDescent="0.25">
      <c r="B5" s="30" t="s">
        <v>337</v>
      </c>
      <c r="C5" s="30"/>
      <c r="D5" s="30"/>
      <c r="E5" s="30"/>
      <c r="F5" s="1" t="s">
        <v>1</v>
      </c>
      <c r="G5" s="1" t="s">
        <v>2</v>
      </c>
    </row>
    <row r="6" spans="1:11" ht="41.4" x14ac:dyDescent="0.25">
      <c r="B6" s="1" t="s">
        <v>3</v>
      </c>
      <c r="C6" s="1" t="s">
        <v>4</v>
      </c>
      <c r="D6" s="1" t="s">
        <v>5</v>
      </c>
      <c r="E6" s="1" t="s">
        <v>6</v>
      </c>
      <c r="F6" s="31" t="s">
        <v>7</v>
      </c>
      <c r="G6" s="31"/>
      <c r="H6" s="2" t="s">
        <v>8</v>
      </c>
      <c r="I6" s="1" t="s">
        <v>9</v>
      </c>
      <c r="J6" s="1" t="s">
        <v>10</v>
      </c>
      <c r="K6" s="1" t="s">
        <v>11</v>
      </c>
    </row>
    <row r="7" spans="1:11" ht="69.75" customHeight="1" x14ac:dyDescent="0.25">
      <c r="A7" s="27" t="s">
        <v>12</v>
      </c>
      <c r="B7" s="3"/>
      <c r="C7" s="4"/>
      <c r="D7" s="4" t="str">
        <f t="shared" ref="D7:D31" si="0">+B7&amp;"a"</f>
        <v>a</v>
      </c>
      <c r="E7" s="4"/>
      <c r="F7" s="4"/>
      <c r="G7" s="4"/>
      <c r="H7" s="4"/>
      <c r="I7" s="5" t="str">
        <f>+IFERROR(VLOOKUP(B7,Els_colors_dels_sons[#All],2,0),"")</f>
        <v/>
      </c>
      <c r="J7" s="6" t="str">
        <f>+IFERROR(VLOOKUP(B7,Taula6[#All],2,0),"")</f>
        <v/>
      </c>
      <c r="K7" s="5" t="str">
        <f>+IFERROR(VLOOKUP(B7,Taula6[#All],3,0),"")</f>
        <v/>
      </c>
    </row>
    <row r="8" spans="1:11" ht="69.75" customHeight="1" x14ac:dyDescent="0.25">
      <c r="A8" s="27" t="s">
        <v>14</v>
      </c>
      <c r="B8" s="3"/>
      <c r="C8" s="4"/>
      <c r="D8" s="4" t="str">
        <f t="shared" si="0"/>
        <v>a</v>
      </c>
      <c r="E8" s="4"/>
      <c r="F8" s="4"/>
      <c r="G8" s="4"/>
      <c r="H8" s="4"/>
      <c r="I8" s="5" t="str">
        <f>+IFERROR(VLOOKUP(B8,Els_colors_dels_sons[#All],2,0),"")</f>
        <v/>
      </c>
      <c r="J8" s="6" t="str">
        <f>+IFERROR(VLOOKUP(B8,Taula6[#All],2,0),"")</f>
        <v/>
      </c>
      <c r="K8" s="5" t="str">
        <f>+IFERROR(VLOOKUP(B8,Taula6[#All],3,0),"")</f>
        <v/>
      </c>
    </row>
    <row r="9" spans="1:11" ht="69.75" customHeight="1" x14ac:dyDescent="0.25">
      <c r="A9" s="27" t="s">
        <v>15</v>
      </c>
      <c r="B9" s="3"/>
      <c r="C9" s="4"/>
      <c r="D9" s="4" t="str">
        <f t="shared" si="0"/>
        <v>a</v>
      </c>
      <c r="E9" s="4"/>
      <c r="F9" s="4"/>
      <c r="G9" s="4"/>
      <c r="H9" s="4"/>
      <c r="I9" s="5" t="str">
        <f>+IFERROR(VLOOKUP(B9,Els_colors_dels_sons[#All],2,0),"")</f>
        <v/>
      </c>
      <c r="J9" s="6" t="str">
        <f>+IFERROR(VLOOKUP(B9,Taula6[#All],2,0),"")</f>
        <v/>
      </c>
      <c r="K9" s="5" t="str">
        <f>+IFERROR(VLOOKUP(B9,Taula6[#All],3,0),"")</f>
        <v/>
      </c>
    </row>
    <row r="10" spans="1:11" ht="69.75" customHeight="1" x14ac:dyDescent="0.25">
      <c r="A10" s="27" t="s">
        <v>17</v>
      </c>
      <c r="B10" s="3"/>
      <c r="C10" s="4"/>
      <c r="D10" s="4" t="str">
        <f t="shared" si="0"/>
        <v>a</v>
      </c>
      <c r="E10" s="4"/>
      <c r="F10" s="4"/>
      <c r="G10" s="4"/>
      <c r="H10" s="4"/>
      <c r="I10" s="5" t="str">
        <f>+IFERROR(VLOOKUP(B10,Els_colors_dels_sons[#All],2,0),"")</f>
        <v/>
      </c>
      <c r="J10" s="6" t="str">
        <f>+IFERROR(VLOOKUP(B10,Taula6[#All],2,0),"")</f>
        <v/>
      </c>
      <c r="K10" s="5" t="str">
        <f>+IFERROR(VLOOKUP(B10,Taula6[#All],3,0),"")</f>
        <v/>
      </c>
    </row>
    <row r="11" spans="1:11" ht="69.75" customHeight="1" x14ac:dyDescent="0.25">
      <c r="A11" s="27" t="s">
        <v>19</v>
      </c>
      <c r="B11" s="3"/>
      <c r="C11" s="4"/>
      <c r="D11" s="4" t="str">
        <f t="shared" si="0"/>
        <v>a</v>
      </c>
      <c r="E11" s="4"/>
      <c r="F11" s="4"/>
      <c r="G11" s="4"/>
      <c r="H11" s="4"/>
      <c r="I11" s="5" t="str">
        <f>+IFERROR(VLOOKUP(B11,Els_colors_dels_sons[#All],2,0),"")</f>
        <v/>
      </c>
      <c r="J11" s="6" t="str">
        <f>+IFERROR(VLOOKUP(B11,Taula6[#All],2,0),"")</f>
        <v/>
      </c>
      <c r="K11" s="5" t="str">
        <f>+IFERROR(VLOOKUP(B11,Taula6[#All],3,0),"")</f>
        <v/>
      </c>
    </row>
    <row r="12" spans="1:11" ht="69.75" customHeight="1" x14ac:dyDescent="0.25">
      <c r="A12" s="27" t="s">
        <v>21</v>
      </c>
      <c r="B12" s="3"/>
      <c r="C12" s="4"/>
      <c r="D12" s="4" t="str">
        <f t="shared" si="0"/>
        <v>a</v>
      </c>
      <c r="E12" s="4"/>
      <c r="F12" s="4"/>
      <c r="G12" s="4"/>
      <c r="H12" s="4"/>
      <c r="I12" s="5" t="str">
        <f>+IFERROR(VLOOKUP(B12,Els_colors_dels_sons[#All],2,0),"")</f>
        <v/>
      </c>
      <c r="J12" s="6" t="str">
        <f>+IFERROR(VLOOKUP(B12,Taula6[#All],2,0),"")</f>
        <v/>
      </c>
      <c r="K12" s="5" t="str">
        <f>+IFERROR(VLOOKUP(B12,Taula6[#All],3,0),"")</f>
        <v/>
      </c>
    </row>
    <row r="13" spans="1:11" ht="69.75" customHeight="1" x14ac:dyDescent="0.25">
      <c r="A13" s="27" t="s">
        <v>22</v>
      </c>
      <c r="B13" s="3"/>
      <c r="C13" s="4"/>
      <c r="D13" s="4" t="str">
        <f t="shared" si="0"/>
        <v>a</v>
      </c>
      <c r="E13" s="4"/>
      <c r="F13" s="4"/>
      <c r="G13" s="4"/>
      <c r="H13" s="4"/>
      <c r="I13" s="5" t="str">
        <f>+IFERROR(VLOOKUP(B13,Els_colors_dels_sons[#All],2,0),"")</f>
        <v/>
      </c>
      <c r="J13" s="6" t="str">
        <f>+IFERROR(VLOOKUP(B13,Taula6[#All],2,0),"")</f>
        <v/>
      </c>
      <c r="K13" s="5" t="str">
        <f>+IFERROR(VLOOKUP(B13,Taula6[#All],3,0),"")</f>
        <v/>
      </c>
    </row>
    <row r="14" spans="1:11" ht="69.75" customHeight="1" x14ac:dyDescent="0.25">
      <c r="A14" s="27" t="s">
        <v>24</v>
      </c>
      <c r="B14" s="3"/>
      <c r="C14" s="4"/>
      <c r="D14" s="4" t="str">
        <f t="shared" si="0"/>
        <v>a</v>
      </c>
      <c r="E14" s="4"/>
      <c r="F14" s="4"/>
      <c r="G14" s="4"/>
      <c r="H14" s="4"/>
      <c r="I14" s="5" t="str">
        <f>+IFERROR(VLOOKUP(B14,Els_colors_dels_sons[#All],2,0),"")</f>
        <v/>
      </c>
      <c r="J14" s="6" t="str">
        <f>+IFERROR(VLOOKUP(B14,Taula6[#All],2,0),"")</f>
        <v/>
      </c>
      <c r="K14" s="5" t="str">
        <f>+IFERROR(VLOOKUP(B14,Taula6[#All],3,0),"")</f>
        <v/>
      </c>
    </row>
    <row r="15" spans="1:11" ht="69.75" customHeight="1" x14ac:dyDescent="0.25">
      <c r="A15" s="27" t="s">
        <v>25</v>
      </c>
      <c r="B15" s="3"/>
      <c r="C15" s="4"/>
      <c r="D15" s="4" t="str">
        <f t="shared" si="0"/>
        <v>a</v>
      </c>
      <c r="E15" s="4"/>
      <c r="F15" s="4"/>
      <c r="G15" s="4"/>
      <c r="H15" s="4"/>
      <c r="I15" s="5" t="str">
        <f>+IFERROR(VLOOKUP(B15,Els_colors_dels_sons[#All],2,0),"")</f>
        <v/>
      </c>
      <c r="J15" s="6" t="str">
        <f>+IFERROR(VLOOKUP(B15,Taula6[#All],2,0),"")</f>
        <v/>
      </c>
      <c r="K15" s="5" t="str">
        <f>+IFERROR(VLOOKUP(B15,Taula6[#All],3,0),"")</f>
        <v/>
      </c>
    </row>
    <row r="16" spans="1:11" ht="69.75" customHeight="1" x14ac:dyDescent="0.25">
      <c r="A16" s="27" t="s">
        <v>27</v>
      </c>
      <c r="B16" s="3"/>
      <c r="C16" s="4"/>
      <c r="D16" s="4" t="str">
        <f t="shared" si="0"/>
        <v>a</v>
      </c>
      <c r="E16" s="4"/>
      <c r="F16" s="4"/>
      <c r="G16" s="4"/>
      <c r="H16" s="4"/>
      <c r="I16" s="5" t="str">
        <f>+IFERROR(VLOOKUP(B16,Els_colors_dels_sons[#All],2,0),"")</f>
        <v/>
      </c>
      <c r="J16" s="6" t="str">
        <f>+IFERROR(VLOOKUP(B16,Taula6[#All],2,0),"")</f>
        <v/>
      </c>
      <c r="K16" s="5" t="str">
        <f>+IFERROR(VLOOKUP(B16,Taula6[#All],3,0),"")</f>
        <v/>
      </c>
    </row>
    <row r="17" spans="1:11" ht="69.75" customHeight="1" x14ac:dyDescent="0.25">
      <c r="A17" s="27" t="s">
        <v>29</v>
      </c>
      <c r="B17" s="3"/>
      <c r="C17" s="4"/>
      <c r="D17" s="4" t="str">
        <f t="shared" si="0"/>
        <v>a</v>
      </c>
      <c r="E17" s="4"/>
      <c r="F17" s="4"/>
      <c r="G17" s="4"/>
      <c r="H17" s="4"/>
      <c r="I17" s="5" t="str">
        <f>+IFERROR(VLOOKUP(B17,Els_colors_dels_sons[#All],2,0),"")</f>
        <v/>
      </c>
      <c r="J17" s="6" t="str">
        <f>+IFERROR(VLOOKUP(B17,Taula6[#All],2,0),"")</f>
        <v/>
      </c>
      <c r="K17" s="5" t="str">
        <f>+IFERROR(VLOOKUP(B17,Taula6[#All],3,0),"")</f>
        <v/>
      </c>
    </row>
    <row r="18" spans="1:11" ht="69.75" customHeight="1" x14ac:dyDescent="0.25">
      <c r="A18" s="27" t="s">
        <v>31</v>
      </c>
      <c r="B18" s="3"/>
      <c r="C18" s="4"/>
      <c r="D18" s="4" t="str">
        <f t="shared" si="0"/>
        <v>a</v>
      </c>
      <c r="E18" s="4"/>
      <c r="F18" s="4"/>
      <c r="G18" s="4"/>
      <c r="H18" s="4"/>
      <c r="I18" s="5" t="str">
        <f>+IFERROR(VLOOKUP(B18,Els_colors_dels_sons[#All],2,0),"")</f>
        <v/>
      </c>
      <c r="J18" s="6" t="str">
        <f>+IFERROR(VLOOKUP(B18,Taula6[#All],2,0),"")</f>
        <v/>
      </c>
      <c r="K18" s="5" t="str">
        <f>+IFERROR(VLOOKUP(B18,Taula6[#All],3,0),"")</f>
        <v/>
      </c>
    </row>
    <row r="19" spans="1:11" ht="69.75" customHeight="1" x14ac:dyDescent="0.25">
      <c r="A19" s="27" t="s">
        <v>32</v>
      </c>
      <c r="B19" s="3"/>
      <c r="C19" s="4"/>
      <c r="D19" s="4" t="str">
        <f t="shared" si="0"/>
        <v>a</v>
      </c>
      <c r="E19" s="4"/>
      <c r="F19" s="4"/>
      <c r="G19" s="4"/>
      <c r="H19" s="4"/>
      <c r="I19" s="5" t="str">
        <f>+IFERROR(VLOOKUP(B19,Els_colors_dels_sons[#All],2,0),"")</f>
        <v/>
      </c>
      <c r="J19" s="6" t="str">
        <f>+IFERROR(VLOOKUP(B19,Taula6[#All],2,0),"")</f>
        <v/>
      </c>
      <c r="K19" s="5" t="str">
        <f>+IFERROR(VLOOKUP(B19,Taula6[#All],3,0),"")</f>
        <v/>
      </c>
    </row>
    <row r="20" spans="1:11" ht="69.75" customHeight="1" x14ac:dyDescent="0.25">
      <c r="A20" s="27" t="s">
        <v>34</v>
      </c>
      <c r="B20" s="3"/>
      <c r="C20" s="4"/>
      <c r="D20" s="4" t="str">
        <f t="shared" si="0"/>
        <v>a</v>
      </c>
      <c r="E20" s="4"/>
      <c r="F20" s="4"/>
      <c r="G20" s="4"/>
      <c r="H20" s="4"/>
      <c r="I20" s="5" t="str">
        <f>+IFERROR(VLOOKUP(B20,Els_colors_dels_sons[#All],2,0),"")</f>
        <v/>
      </c>
      <c r="J20" s="6" t="str">
        <f>+IFERROR(VLOOKUP(B20,Taula6[#All],2,0),"")</f>
        <v/>
      </c>
      <c r="K20" s="5" t="str">
        <f>+IFERROR(VLOOKUP(B20,Taula6[#All],3,0),"")</f>
        <v/>
      </c>
    </row>
    <row r="21" spans="1:11" ht="69.75" customHeight="1" x14ac:dyDescent="0.25">
      <c r="A21" s="27" t="s">
        <v>35</v>
      </c>
      <c r="B21" s="3"/>
      <c r="C21" s="4"/>
      <c r="D21" s="4" t="str">
        <f t="shared" si="0"/>
        <v>a</v>
      </c>
      <c r="E21" s="4"/>
      <c r="F21" s="4"/>
      <c r="G21" s="4"/>
      <c r="H21" s="4"/>
      <c r="I21" s="5" t="str">
        <f>+IFERROR(VLOOKUP(B21,Els_colors_dels_sons[#All],2,0),"")</f>
        <v/>
      </c>
      <c r="J21" s="6" t="str">
        <f>+IFERROR(VLOOKUP(B21,Taula6[#All],2,0),"")</f>
        <v/>
      </c>
      <c r="K21" s="5" t="str">
        <f>+IFERROR(VLOOKUP(B21,Taula6[#All],3,0),"")</f>
        <v/>
      </c>
    </row>
    <row r="22" spans="1:11" ht="69.75" customHeight="1" x14ac:dyDescent="0.25">
      <c r="A22" s="27" t="s">
        <v>37</v>
      </c>
      <c r="B22" s="3"/>
      <c r="C22" s="4"/>
      <c r="D22" s="4" t="str">
        <f t="shared" si="0"/>
        <v>a</v>
      </c>
      <c r="E22" s="4"/>
      <c r="F22" s="4"/>
      <c r="G22" s="4"/>
      <c r="H22" s="4"/>
      <c r="I22" s="5" t="str">
        <f>+IFERROR(VLOOKUP(B22,Els_colors_dels_sons[#All],2,0),"")</f>
        <v/>
      </c>
      <c r="J22" s="6" t="str">
        <f>+IFERROR(VLOOKUP(B22,Taula6[#All],2,0),"")</f>
        <v/>
      </c>
      <c r="K22" s="5" t="str">
        <f>+IFERROR(VLOOKUP(B22,Taula6[#All],3,0),"")</f>
        <v/>
      </c>
    </row>
    <row r="23" spans="1:11" ht="69.75" customHeight="1" x14ac:dyDescent="0.25">
      <c r="A23" s="27" t="s">
        <v>38</v>
      </c>
      <c r="B23" s="3"/>
      <c r="C23" s="4"/>
      <c r="D23" s="4" t="str">
        <f t="shared" si="0"/>
        <v>a</v>
      </c>
      <c r="E23" s="4"/>
      <c r="F23" s="4"/>
      <c r="G23" s="4"/>
      <c r="H23" s="4"/>
      <c r="I23" s="5" t="str">
        <f>+IFERROR(VLOOKUP(B23,Els_colors_dels_sons[#All],2,0),"")</f>
        <v/>
      </c>
      <c r="J23" s="6" t="str">
        <f>+IFERROR(VLOOKUP(B23,Taula6[#All],2,0),"")</f>
        <v/>
      </c>
      <c r="K23" s="5" t="str">
        <f>+IFERROR(VLOOKUP(B23,Taula6[#All],3,0),"")</f>
        <v/>
      </c>
    </row>
    <row r="24" spans="1:11" ht="69.75" customHeight="1" x14ac:dyDescent="0.25">
      <c r="A24" s="27" t="s">
        <v>39</v>
      </c>
      <c r="B24" s="3"/>
      <c r="C24" s="4"/>
      <c r="D24" s="4" t="str">
        <f t="shared" si="0"/>
        <v>a</v>
      </c>
      <c r="E24" s="4"/>
      <c r="F24" s="4"/>
      <c r="G24" s="4"/>
      <c r="H24" s="4"/>
      <c r="I24" s="5" t="str">
        <f>+IFERROR(VLOOKUP(B24,Els_colors_dels_sons[#All],2,0),"")</f>
        <v/>
      </c>
      <c r="J24" s="6" t="str">
        <f>+IFERROR(VLOOKUP(B24,Taula6[#All],2,0),"")</f>
        <v/>
      </c>
      <c r="K24" s="5" t="str">
        <f>+IFERROR(VLOOKUP(B24,Taula6[#All],3,0),"")</f>
        <v/>
      </c>
    </row>
    <row r="25" spans="1:11" ht="69.75" customHeight="1" x14ac:dyDescent="0.25">
      <c r="A25" s="27" t="s">
        <v>40</v>
      </c>
      <c r="B25" s="3"/>
      <c r="C25" s="4"/>
      <c r="D25" s="4" t="str">
        <f t="shared" si="0"/>
        <v>a</v>
      </c>
      <c r="E25" s="4"/>
      <c r="F25" s="4"/>
      <c r="G25" s="4"/>
      <c r="H25" s="4"/>
      <c r="I25" s="5" t="str">
        <f>+IFERROR(VLOOKUP(B25,Els_colors_dels_sons[#All],2,0),"")</f>
        <v/>
      </c>
      <c r="J25" s="6" t="str">
        <f>+IFERROR(VLOOKUP(B25,Taula6[#All],2,0),"")</f>
        <v/>
      </c>
      <c r="K25" s="5" t="str">
        <f>+IFERROR(VLOOKUP(B25,Taula6[#All],3,0),"")</f>
        <v/>
      </c>
    </row>
    <row r="26" spans="1:11" ht="69.75" customHeight="1" x14ac:dyDescent="0.25">
      <c r="A26" s="27" t="s">
        <v>41</v>
      </c>
      <c r="B26" s="3"/>
      <c r="C26" s="4"/>
      <c r="D26" s="4" t="str">
        <f t="shared" si="0"/>
        <v>a</v>
      </c>
      <c r="E26" s="4"/>
      <c r="F26" s="4"/>
      <c r="G26" s="4"/>
      <c r="H26" s="4"/>
      <c r="I26" s="5" t="str">
        <f>+IFERROR(VLOOKUP(B26,Els_colors_dels_sons[#All],2,0),"")</f>
        <v/>
      </c>
      <c r="J26" s="6" t="str">
        <f>+IFERROR(VLOOKUP(B26,Taula6[#All],2,0),"")</f>
        <v/>
      </c>
      <c r="K26" s="5" t="str">
        <f>+IFERROR(VLOOKUP(B26,Taula6[#All],3,0),"")</f>
        <v/>
      </c>
    </row>
    <row r="27" spans="1:11" ht="69.75" customHeight="1" x14ac:dyDescent="0.25">
      <c r="A27" s="27" t="s">
        <v>42</v>
      </c>
      <c r="B27" s="3"/>
      <c r="C27" s="4"/>
      <c r="D27" s="4" t="str">
        <f t="shared" si="0"/>
        <v>a</v>
      </c>
      <c r="E27" s="4"/>
      <c r="F27" s="4"/>
      <c r="G27" s="4"/>
      <c r="H27" s="4"/>
      <c r="I27" s="5" t="str">
        <f>+IFERROR(VLOOKUP(B27,Els_colors_dels_sons[#All],2,0),"")</f>
        <v/>
      </c>
      <c r="J27" s="6" t="str">
        <f>+IFERROR(VLOOKUP(B27,Taula6[#All],2,0),"")</f>
        <v/>
      </c>
      <c r="K27" s="5" t="str">
        <f>+IFERROR(VLOOKUP(B27,Taula6[#All],3,0),"")</f>
        <v/>
      </c>
    </row>
    <row r="28" spans="1:11" ht="69.75" customHeight="1" x14ac:dyDescent="0.25">
      <c r="A28" s="27" t="s">
        <v>43</v>
      </c>
      <c r="B28" s="3"/>
      <c r="C28" s="4"/>
      <c r="D28" s="4" t="str">
        <f t="shared" si="0"/>
        <v>a</v>
      </c>
      <c r="E28" s="4"/>
      <c r="F28" s="4"/>
      <c r="G28" s="4"/>
      <c r="H28" s="4"/>
      <c r="I28" s="5" t="str">
        <f>+IFERROR(VLOOKUP(B28,Els_colors_dels_sons[#All],2,0),"")</f>
        <v/>
      </c>
      <c r="J28" s="6" t="str">
        <f>+IFERROR(VLOOKUP(B28,Taula6[#All],2,0),"")</f>
        <v/>
      </c>
      <c r="K28" s="5" t="str">
        <f>+IFERROR(VLOOKUP(B28,Taula6[#All],3,0),"")</f>
        <v/>
      </c>
    </row>
    <row r="29" spans="1:11" ht="69.75" customHeight="1" x14ac:dyDescent="0.25">
      <c r="A29" s="27" t="s">
        <v>44</v>
      </c>
      <c r="B29" s="3"/>
      <c r="C29" s="4"/>
      <c r="D29" s="4" t="str">
        <f t="shared" si="0"/>
        <v>a</v>
      </c>
      <c r="E29" s="4"/>
      <c r="F29" s="4"/>
      <c r="G29" s="4"/>
      <c r="H29" s="4"/>
      <c r="I29" s="5" t="str">
        <f>+IFERROR(VLOOKUP(B29,Els_colors_dels_sons[#All],2,0),"")</f>
        <v/>
      </c>
      <c r="J29" s="6" t="str">
        <f>+IFERROR(VLOOKUP(B29,Taula6[#All],2,0),"")</f>
        <v/>
      </c>
      <c r="K29" s="5" t="str">
        <f>+IFERROR(VLOOKUP(B29,Taula6[#All],3,0),"")</f>
        <v/>
      </c>
    </row>
    <row r="30" spans="1:11" ht="69.75" customHeight="1" x14ac:dyDescent="0.25">
      <c r="A30" s="27" t="s">
        <v>45</v>
      </c>
      <c r="B30" s="3"/>
      <c r="C30" s="4"/>
      <c r="D30" s="4" t="str">
        <f t="shared" si="0"/>
        <v>a</v>
      </c>
      <c r="E30" s="4"/>
      <c r="F30" s="4"/>
      <c r="G30" s="4"/>
      <c r="H30" s="4"/>
      <c r="I30" s="5" t="str">
        <f>+IFERROR(VLOOKUP(B30,Els_colors_dels_sons[#All],2,0),"")</f>
        <v/>
      </c>
      <c r="J30" s="6" t="str">
        <f>+IFERROR(VLOOKUP(B30,Taula6[#All],2,0),"")</f>
        <v/>
      </c>
      <c r="K30" s="5" t="str">
        <f>+IFERROR(VLOOKUP(B30,Taula6[#All],3,0),"")</f>
        <v/>
      </c>
    </row>
    <row r="31" spans="1:11" ht="69.75" customHeight="1" x14ac:dyDescent="0.25">
      <c r="A31" s="27" t="s">
        <v>46</v>
      </c>
      <c r="B31" s="3"/>
      <c r="C31" s="4"/>
      <c r="D31" s="4" t="str">
        <f t="shared" si="0"/>
        <v>a</v>
      </c>
      <c r="E31" s="4"/>
      <c r="F31" s="4"/>
      <c r="G31" s="4"/>
      <c r="H31" s="4"/>
      <c r="I31" s="5" t="str">
        <f>+IFERROR(VLOOKUP(B31,Els_colors_dels_sons[#All],2,0),"")</f>
        <v/>
      </c>
      <c r="J31" s="6" t="str">
        <f>+IFERROR(VLOOKUP(B31,Taula6[#All],2,0),"")</f>
        <v/>
      </c>
      <c r="K31" s="5" t="str">
        <f>+IFERROR(VLOOKUP(B31,Taula6[#All],3,0),"")</f>
        <v/>
      </c>
    </row>
    <row r="32" spans="1:11" ht="69.75" customHeight="1" x14ac:dyDescent="0.25">
      <c r="A32" s="27" t="s">
        <v>293</v>
      </c>
      <c r="B32" s="3"/>
      <c r="C32" s="4"/>
      <c r="D32" s="4" t="str">
        <f t="shared" ref="D32:D45" si="1">+B32&amp;"a"</f>
        <v>a</v>
      </c>
      <c r="E32" s="4"/>
      <c r="F32" s="4"/>
      <c r="G32" s="4"/>
      <c r="H32" s="4"/>
      <c r="I32" s="5" t="str">
        <f>+IFERROR(VLOOKUP(B32,Els_colors_dels_sons[#All],2,0),"")</f>
        <v/>
      </c>
      <c r="J32" s="6" t="str">
        <f>+IFERROR(VLOOKUP(B32,Taula6[#All],2,0),"")</f>
        <v/>
      </c>
      <c r="K32" s="5" t="str">
        <f>+IFERROR(VLOOKUP(B32,Taula6[#All],3,0),"")</f>
        <v/>
      </c>
    </row>
    <row r="33" spans="1:11" ht="69.75" customHeight="1" x14ac:dyDescent="0.25">
      <c r="A33" s="27" t="s">
        <v>294</v>
      </c>
      <c r="B33" s="3"/>
      <c r="C33" s="4"/>
      <c r="D33" s="4" t="str">
        <f t="shared" si="1"/>
        <v>a</v>
      </c>
      <c r="E33" s="4"/>
      <c r="F33" s="4"/>
      <c r="G33" s="4"/>
      <c r="H33" s="4"/>
      <c r="I33" s="5" t="str">
        <f>+IFERROR(VLOOKUP(B33,Els_colors_dels_sons[#All],2,0),"")</f>
        <v/>
      </c>
      <c r="J33" s="6" t="str">
        <f>+IFERROR(VLOOKUP(B33,Taula6[#All],2,0),"")</f>
        <v/>
      </c>
      <c r="K33" s="5" t="str">
        <f>+IFERROR(VLOOKUP(B33,Taula6[#All],3,0),"")</f>
        <v/>
      </c>
    </row>
    <row r="34" spans="1:11" ht="69.75" customHeight="1" x14ac:dyDescent="0.25">
      <c r="A34" s="27" t="s">
        <v>295</v>
      </c>
      <c r="B34" s="3"/>
      <c r="C34" s="4"/>
      <c r="D34" s="4" t="str">
        <f t="shared" si="1"/>
        <v>a</v>
      </c>
      <c r="E34" s="4"/>
      <c r="F34" s="4"/>
      <c r="G34" s="4"/>
      <c r="H34" s="4"/>
      <c r="I34" s="5" t="str">
        <f>+IFERROR(VLOOKUP(B34,Els_colors_dels_sons[#All],2,0),"")</f>
        <v/>
      </c>
      <c r="J34" s="6" t="str">
        <f>+IFERROR(VLOOKUP(B34,Taula6[#All],2,0),"")</f>
        <v/>
      </c>
      <c r="K34" s="5" t="str">
        <f>+IFERROR(VLOOKUP(B34,Taula6[#All],3,0),"")</f>
        <v/>
      </c>
    </row>
    <row r="35" spans="1:11" ht="69.75" customHeight="1" x14ac:dyDescent="0.25">
      <c r="A35" s="27" t="s">
        <v>296</v>
      </c>
      <c r="B35" s="3"/>
      <c r="C35" s="4"/>
      <c r="D35" s="4" t="str">
        <f t="shared" si="1"/>
        <v>a</v>
      </c>
      <c r="E35" s="4"/>
      <c r="F35" s="4"/>
      <c r="G35" s="4"/>
      <c r="H35" s="4"/>
      <c r="I35" s="5" t="str">
        <f>+IFERROR(VLOOKUP(B35,Els_colors_dels_sons[#All],2,0),"")</f>
        <v/>
      </c>
      <c r="J35" s="6" t="str">
        <f>+IFERROR(VLOOKUP(B35,Taula6[#All],2,0),"")</f>
        <v/>
      </c>
      <c r="K35" s="5" t="str">
        <f>+IFERROR(VLOOKUP(B35,Taula6[#All],3,0),"")</f>
        <v/>
      </c>
    </row>
    <row r="36" spans="1:11" ht="69.75" customHeight="1" x14ac:dyDescent="0.25">
      <c r="A36" s="27" t="s">
        <v>297</v>
      </c>
      <c r="B36" s="3"/>
      <c r="C36" s="4"/>
      <c r="D36" s="4" t="str">
        <f t="shared" si="1"/>
        <v>a</v>
      </c>
      <c r="E36" s="4"/>
      <c r="F36" s="4"/>
      <c r="G36" s="4"/>
      <c r="H36" s="4"/>
      <c r="I36" s="5" t="str">
        <f>+IFERROR(VLOOKUP(B36,Els_colors_dels_sons[#All],2,0),"")</f>
        <v/>
      </c>
      <c r="J36" s="6" t="str">
        <f>+IFERROR(VLOOKUP(B36,Taula6[#All],2,0),"")</f>
        <v/>
      </c>
      <c r="K36" s="5" t="str">
        <f>+IFERROR(VLOOKUP(B36,Taula6[#All],3,0),"")</f>
        <v/>
      </c>
    </row>
    <row r="37" spans="1:11" ht="69.75" customHeight="1" x14ac:dyDescent="0.25">
      <c r="A37" s="27" t="s">
        <v>298</v>
      </c>
      <c r="B37" s="3"/>
      <c r="C37" s="4"/>
      <c r="D37" s="4" t="str">
        <f t="shared" si="1"/>
        <v>a</v>
      </c>
      <c r="E37" s="4"/>
      <c r="F37" s="4"/>
      <c r="G37" s="4"/>
      <c r="H37" s="4"/>
      <c r="I37" s="5" t="str">
        <f>+IFERROR(VLOOKUP(B37,Els_colors_dels_sons[#All],2,0),"")</f>
        <v/>
      </c>
      <c r="J37" s="6" t="str">
        <f>+IFERROR(VLOOKUP(B37,Taula6[#All],2,0),"")</f>
        <v/>
      </c>
      <c r="K37" s="5" t="str">
        <f>+IFERROR(VLOOKUP(B37,Taula6[#All],3,0),"")</f>
        <v/>
      </c>
    </row>
    <row r="38" spans="1:11" ht="69.75" customHeight="1" x14ac:dyDescent="0.25">
      <c r="A38" s="27" t="s">
        <v>299</v>
      </c>
      <c r="B38" s="3"/>
      <c r="C38" s="4"/>
      <c r="D38" s="4" t="str">
        <f t="shared" si="1"/>
        <v>a</v>
      </c>
      <c r="E38" s="4"/>
      <c r="F38" s="4"/>
      <c r="G38" s="4"/>
      <c r="H38" s="4"/>
      <c r="I38" s="5" t="str">
        <f>+IFERROR(VLOOKUP(B38,Els_colors_dels_sons[#All],2,0),"")</f>
        <v/>
      </c>
      <c r="J38" s="6" t="str">
        <f>+IFERROR(VLOOKUP(B38,Taula6[#All],2,0),"")</f>
        <v/>
      </c>
      <c r="K38" s="5" t="str">
        <f>+IFERROR(VLOOKUP(B38,Taula6[#All],3,0),"")</f>
        <v/>
      </c>
    </row>
    <row r="39" spans="1:11" ht="69.75" customHeight="1" x14ac:dyDescent="0.25">
      <c r="A39" s="27" t="s">
        <v>300</v>
      </c>
      <c r="B39" s="3"/>
      <c r="C39" s="4"/>
      <c r="D39" s="4" t="str">
        <f t="shared" si="1"/>
        <v>a</v>
      </c>
      <c r="E39" s="4"/>
      <c r="F39" s="4"/>
      <c r="G39" s="4"/>
      <c r="H39" s="4"/>
      <c r="I39" s="5" t="str">
        <f>+IFERROR(VLOOKUP(B39,Els_colors_dels_sons[#All],2,0),"")</f>
        <v/>
      </c>
      <c r="J39" s="6" t="str">
        <f>+IFERROR(VLOOKUP(B39,Taula6[#All],2,0),"")</f>
        <v/>
      </c>
      <c r="K39" s="5" t="str">
        <f>+IFERROR(VLOOKUP(B39,Taula6[#All],3,0),"")</f>
        <v/>
      </c>
    </row>
    <row r="40" spans="1:11" ht="69.75" customHeight="1" x14ac:dyDescent="0.25">
      <c r="A40" s="27" t="s">
        <v>301</v>
      </c>
      <c r="B40" s="3"/>
      <c r="C40" s="4"/>
      <c r="D40" s="4" t="str">
        <f t="shared" si="1"/>
        <v>a</v>
      </c>
      <c r="E40" s="4"/>
      <c r="F40" s="4"/>
      <c r="G40" s="4"/>
      <c r="H40" s="4"/>
      <c r="I40" s="5" t="str">
        <f>+IFERROR(VLOOKUP(B40,Els_colors_dels_sons[#All],2,0),"")</f>
        <v/>
      </c>
      <c r="J40" s="6" t="str">
        <f>+IFERROR(VLOOKUP(B40,Taula6[#All],2,0),"")</f>
        <v/>
      </c>
      <c r="K40" s="5" t="str">
        <f>+IFERROR(VLOOKUP(B40,Taula6[#All],3,0),"")</f>
        <v/>
      </c>
    </row>
    <row r="41" spans="1:11" ht="69.75" customHeight="1" x14ac:dyDescent="0.25">
      <c r="A41" s="27" t="s">
        <v>302</v>
      </c>
      <c r="B41" s="3"/>
      <c r="C41" s="4"/>
      <c r="D41" s="4" t="str">
        <f t="shared" si="1"/>
        <v>a</v>
      </c>
      <c r="E41" s="4"/>
      <c r="F41" s="4"/>
      <c r="G41" s="4"/>
      <c r="H41" s="4"/>
      <c r="I41" s="5" t="str">
        <f>+IFERROR(VLOOKUP(B41,Els_colors_dels_sons[#All],2,0),"")</f>
        <v/>
      </c>
      <c r="J41" s="6" t="str">
        <f>+IFERROR(VLOOKUP(B41,Taula6[#All],2,0),"")</f>
        <v/>
      </c>
      <c r="K41" s="5" t="str">
        <f>+IFERROR(VLOOKUP(B41,Taula6[#All],3,0),"")</f>
        <v/>
      </c>
    </row>
    <row r="42" spans="1:11" ht="69.75" customHeight="1" x14ac:dyDescent="0.25">
      <c r="A42" s="27" t="s">
        <v>303</v>
      </c>
      <c r="B42" s="3"/>
      <c r="C42" s="4"/>
      <c r="D42" s="4" t="str">
        <f t="shared" si="1"/>
        <v>a</v>
      </c>
      <c r="E42" s="4"/>
      <c r="F42" s="4"/>
      <c r="G42" s="4"/>
      <c r="H42" s="4"/>
      <c r="I42" s="5" t="str">
        <f>+IFERROR(VLOOKUP(B42,Els_colors_dels_sons[#All],2,0),"")</f>
        <v/>
      </c>
      <c r="J42" s="6" t="str">
        <f>+IFERROR(VLOOKUP(B42,Taula6[#All],2,0),"")</f>
        <v/>
      </c>
      <c r="K42" s="5" t="str">
        <f>+IFERROR(VLOOKUP(B42,Taula6[#All],3,0),"")</f>
        <v/>
      </c>
    </row>
    <row r="43" spans="1:11" ht="69.75" customHeight="1" x14ac:dyDescent="0.25">
      <c r="A43" s="27" t="s">
        <v>304</v>
      </c>
      <c r="B43" s="3"/>
      <c r="C43" s="4"/>
      <c r="D43" s="4" t="str">
        <f t="shared" si="1"/>
        <v>a</v>
      </c>
      <c r="E43" s="4"/>
      <c r="F43" s="4"/>
      <c r="G43" s="4"/>
      <c r="H43" s="4"/>
      <c r="I43" s="5" t="str">
        <f>+IFERROR(VLOOKUP(B43,Els_colors_dels_sons[#All],2,0),"")</f>
        <v/>
      </c>
      <c r="J43" s="6" t="str">
        <f>+IFERROR(VLOOKUP(B43,Taula6[#All],2,0),"")</f>
        <v/>
      </c>
      <c r="K43" s="5" t="str">
        <f>+IFERROR(VLOOKUP(B43,Taula6[#All],3,0),"")</f>
        <v/>
      </c>
    </row>
    <row r="44" spans="1:11" ht="69.75" customHeight="1" x14ac:dyDescent="0.25">
      <c r="A44" s="27" t="s">
        <v>305</v>
      </c>
      <c r="B44" s="3"/>
      <c r="C44" s="4"/>
      <c r="D44" s="4" t="str">
        <f t="shared" si="1"/>
        <v>a</v>
      </c>
      <c r="E44" s="4"/>
      <c r="F44" s="4"/>
      <c r="G44" s="4"/>
      <c r="H44" s="4"/>
      <c r="I44" s="5" t="str">
        <f>+IFERROR(VLOOKUP(B44,Els_colors_dels_sons[#All],2,0),"")</f>
        <v/>
      </c>
      <c r="J44" s="6" t="str">
        <f>+IFERROR(VLOOKUP(B44,Taula6[#All],2,0),"")</f>
        <v/>
      </c>
      <c r="K44" s="5" t="str">
        <f>+IFERROR(VLOOKUP(B44,Taula6[#All],3,0),"")</f>
        <v/>
      </c>
    </row>
    <row r="45" spans="1:11" ht="69.75" customHeight="1" x14ac:dyDescent="0.25">
      <c r="A45" s="27" t="s">
        <v>306</v>
      </c>
      <c r="B45" s="3"/>
      <c r="C45" s="4"/>
      <c r="D45" s="4" t="str">
        <f t="shared" si="1"/>
        <v>a</v>
      </c>
      <c r="E45" s="4"/>
      <c r="F45" s="4"/>
      <c r="G45" s="4"/>
      <c r="H45" s="4"/>
      <c r="I45" s="5" t="str">
        <f>+IFERROR(VLOOKUP(B45,Els_colors_dels_sons[#All],2,0),"")</f>
        <v/>
      </c>
      <c r="J45" s="6" t="str">
        <f>+IFERROR(VLOOKUP(B45,Taula6[#All],2,0),"")</f>
        <v/>
      </c>
      <c r="K45" s="5" t="str">
        <f>+IFERROR(VLOOKUP(B45,Taula6[#All],3,0),"")</f>
        <v/>
      </c>
    </row>
  </sheetData>
  <sheetProtection formatCells="0" formatColumns="0" deleteColumns="0"/>
  <mergeCells count="4">
    <mergeCell ref="J2:K2"/>
    <mergeCell ref="B5:E5"/>
    <mergeCell ref="F6:G6"/>
    <mergeCell ref="B4:G4"/>
  </mergeCells>
  <dataValidations count="82">
    <dataValidation type="list" allowBlank="1" showInputMessage="1" showErrorMessage="1" sqref="F7:F45" xr:uid="{00000000-0002-0000-0000-000000000000}">
      <formula1>"2,3,4,5,6,7,8,9"</formula1>
      <formula2>0</formula2>
    </dataValidation>
    <dataValidation type="list" allowBlank="1" showInputMessage="1" showErrorMessage="1" sqref="C7" xr:uid="{00000000-0002-0000-0000-000001000000}">
      <formula1>INDIRECT($B$7)</formula1>
      <formula2>0</formula2>
    </dataValidation>
    <dataValidation type="list" allowBlank="1" showInputMessage="1" showErrorMessage="1" sqref="C8" xr:uid="{00000000-0002-0000-0000-000002000000}">
      <formula1>INDIRECT($B$8)</formula1>
      <formula2>0</formula2>
    </dataValidation>
    <dataValidation type="list" allowBlank="1" showInputMessage="1" showErrorMessage="1" sqref="C9" xr:uid="{00000000-0002-0000-0000-000003000000}">
      <formula1>INDIRECT($B$9)</formula1>
      <formula2>0</formula2>
    </dataValidation>
    <dataValidation type="list" allowBlank="1" showInputMessage="1" showErrorMessage="1" sqref="C10" xr:uid="{00000000-0002-0000-0000-000004000000}">
      <formula1>INDIRECT($B$10)</formula1>
      <formula2>0</formula2>
    </dataValidation>
    <dataValidation type="list" allowBlank="1" showInputMessage="1" showErrorMessage="1" sqref="C11" xr:uid="{00000000-0002-0000-0000-000005000000}">
      <formula1>INDIRECT($B$11)</formula1>
      <formula2>0</formula2>
    </dataValidation>
    <dataValidation type="list" allowBlank="1" showInputMessage="1" showErrorMessage="1" sqref="C12" xr:uid="{00000000-0002-0000-0000-000006000000}">
      <formula1>INDIRECT($B$12)</formula1>
      <formula2>0</formula2>
    </dataValidation>
    <dataValidation type="list" allowBlank="1" showInputMessage="1" showErrorMessage="1" sqref="C13" xr:uid="{00000000-0002-0000-0000-000007000000}">
      <formula1>INDIRECT($B$13)</formula1>
      <formula2>0</formula2>
    </dataValidation>
    <dataValidation type="list" allowBlank="1" showInputMessage="1" showErrorMessage="1" sqref="C14" xr:uid="{00000000-0002-0000-0000-000008000000}">
      <formula1>INDIRECT($B$14)</formula1>
      <formula2>0</formula2>
    </dataValidation>
    <dataValidation type="list" allowBlank="1" showInputMessage="1" showErrorMessage="1" sqref="C15" xr:uid="{00000000-0002-0000-0000-000009000000}">
      <formula1>INDIRECT($B$15)</formula1>
      <formula2>0</formula2>
    </dataValidation>
    <dataValidation type="list" allowBlank="1" showInputMessage="1" showErrorMessage="1" sqref="C16" xr:uid="{00000000-0002-0000-0000-00000A000000}">
      <formula1>INDIRECT($B$16)</formula1>
      <formula2>0</formula2>
    </dataValidation>
    <dataValidation type="list" allowBlank="1" showInputMessage="1" showErrorMessage="1" sqref="C17" xr:uid="{00000000-0002-0000-0000-00000B000000}">
      <formula1>INDIRECT($B$17)</formula1>
      <formula2>0</formula2>
    </dataValidation>
    <dataValidation type="list" allowBlank="1" showInputMessage="1" showErrorMessage="1" sqref="C18" xr:uid="{00000000-0002-0000-0000-00000C000000}">
      <formula1>INDIRECT($B$18)</formula1>
      <formula2>0</formula2>
    </dataValidation>
    <dataValidation type="list" allowBlank="1" showInputMessage="1" showErrorMessage="1" sqref="C19" xr:uid="{00000000-0002-0000-0000-00000D000000}">
      <formula1>INDIRECT($B$19)</formula1>
      <formula2>0</formula2>
    </dataValidation>
    <dataValidation type="list" allowBlank="1" showInputMessage="1" showErrorMessage="1" sqref="C20" xr:uid="{00000000-0002-0000-0000-00000E000000}">
      <formula1>INDIRECT($B$20)</formula1>
      <formula2>0</formula2>
    </dataValidation>
    <dataValidation type="list" allowBlank="1" showInputMessage="1" showErrorMessage="1" sqref="C21" xr:uid="{00000000-0002-0000-0000-00000F000000}">
      <formula1>INDIRECT($B$21)</formula1>
      <formula2>0</formula2>
    </dataValidation>
    <dataValidation type="list" allowBlank="1" showInputMessage="1" showErrorMessage="1" sqref="C22" xr:uid="{00000000-0002-0000-0000-000010000000}">
      <formula1>INDIRECT($B$22)</formula1>
      <formula2>0</formula2>
    </dataValidation>
    <dataValidation type="list" allowBlank="1" showInputMessage="1" showErrorMessage="1" sqref="C23" xr:uid="{00000000-0002-0000-0000-000011000000}">
      <formula1>INDIRECT($B$23)</formula1>
      <formula2>0</formula2>
    </dataValidation>
    <dataValidation type="list" allowBlank="1" showInputMessage="1" showErrorMessage="1" sqref="C24" xr:uid="{00000000-0002-0000-0000-000012000000}">
      <formula1>INDIRECT($B$24)</formula1>
      <formula2>0</formula2>
    </dataValidation>
    <dataValidation type="list" allowBlank="1" showInputMessage="1" showErrorMessage="1" sqref="C25" xr:uid="{00000000-0002-0000-0000-000013000000}">
      <formula1>INDIRECT($B$25)</formula1>
      <formula2>0</formula2>
    </dataValidation>
    <dataValidation type="list" allowBlank="1" showInputMessage="1" showErrorMessage="1" sqref="C26" xr:uid="{00000000-0002-0000-0000-000014000000}">
      <formula1>INDIRECT($B$26)</formula1>
      <formula2>0</formula2>
    </dataValidation>
    <dataValidation type="list" allowBlank="1" showInputMessage="1" showErrorMessage="1" sqref="C27" xr:uid="{00000000-0002-0000-0000-000015000000}">
      <formula1>INDIRECT($B$27)</formula1>
      <formula2>0</formula2>
    </dataValidation>
    <dataValidation type="list" allowBlank="1" showInputMessage="1" showErrorMessage="1" sqref="C28" xr:uid="{00000000-0002-0000-0000-000016000000}">
      <formula1>INDIRECT($B$28)</formula1>
      <formula2>0</formula2>
    </dataValidation>
    <dataValidation type="list" allowBlank="1" showInputMessage="1" showErrorMessage="1" sqref="C29" xr:uid="{00000000-0002-0000-0000-000017000000}">
      <formula1>INDIRECT($B$29)</formula1>
      <formula2>0</formula2>
    </dataValidation>
    <dataValidation type="list" allowBlank="1" showInputMessage="1" showErrorMessage="1" sqref="C30" xr:uid="{00000000-0002-0000-0000-000018000000}">
      <formula1>INDIRECT($B$30)</formula1>
      <formula2>0</formula2>
    </dataValidation>
    <dataValidation type="custom" allowBlank="1" showInputMessage="1" showErrorMessage="1" sqref="I7:K45" xr:uid="{00000000-0002-0000-0000-000019000000}">
      <formula1>""""""</formula1>
      <formula2>0</formula2>
    </dataValidation>
    <dataValidation type="list" allowBlank="1" showInputMessage="1" showErrorMessage="1" sqref="E7" xr:uid="{00000000-0002-0000-0000-00001A000000}">
      <formula1>INDIRECT($D$7)</formula1>
      <formula2>0</formula2>
    </dataValidation>
    <dataValidation type="list" allowBlank="1" showInputMessage="1" showErrorMessage="1" sqref="E8" xr:uid="{00000000-0002-0000-0000-00001B000000}">
      <formula1>INDIRECT($D$8)</formula1>
      <formula2>0</formula2>
    </dataValidation>
    <dataValidation type="list" allowBlank="1" showInputMessage="1" showErrorMessage="1" sqref="E9" xr:uid="{00000000-0002-0000-0000-00001C000000}">
      <formula1>INDIRECT($D$9)</formula1>
      <formula2>0</formula2>
    </dataValidation>
    <dataValidation type="list" allowBlank="1" showInputMessage="1" showErrorMessage="1" sqref="E10" xr:uid="{00000000-0002-0000-0000-00001D000000}">
      <formula1>INDIRECT($D$10)</formula1>
      <formula2>0</formula2>
    </dataValidation>
    <dataValidation type="list" allowBlank="1" showInputMessage="1" showErrorMessage="1" sqref="E11" xr:uid="{00000000-0002-0000-0000-00001E000000}">
      <formula1>INDIRECT($D$11)</formula1>
      <formula2>0</formula2>
    </dataValidation>
    <dataValidation type="list" allowBlank="1" showInputMessage="1" showErrorMessage="1" sqref="E12" xr:uid="{00000000-0002-0000-0000-00001F000000}">
      <formula1>INDIRECT($D12)</formula1>
      <formula2>0</formula2>
    </dataValidation>
    <dataValidation type="list" allowBlank="1" showInputMessage="1" showErrorMessage="1" sqref="E13" xr:uid="{00000000-0002-0000-0000-000020000000}">
      <formula1>INDIRECT($D$13)</formula1>
      <formula2>0</formula2>
    </dataValidation>
    <dataValidation type="list" allowBlank="1" showInputMessage="1" showErrorMessage="1" sqref="E14" xr:uid="{00000000-0002-0000-0000-000021000000}">
      <formula1>INDIRECT($D$14)</formula1>
      <formula2>0</formula2>
    </dataValidation>
    <dataValidation type="list" allowBlank="1" showInputMessage="1" showErrorMessage="1" sqref="E15" xr:uid="{00000000-0002-0000-0000-000022000000}">
      <formula1>INDIRECT($D$15)</formula1>
      <formula2>0</formula2>
    </dataValidation>
    <dataValidation type="list" allowBlank="1" showInputMessage="1" showErrorMessage="1" sqref="E16" xr:uid="{00000000-0002-0000-0000-000023000000}">
      <formula1>INDIRECT($D$16)</formula1>
      <formula2>0</formula2>
    </dataValidation>
    <dataValidation type="list" allowBlank="1" showInputMessage="1" showErrorMessage="1" sqref="E17" xr:uid="{00000000-0002-0000-0000-000024000000}">
      <formula1>INDIRECT($D$17)</formula1>
      <formula2>0</formula2>
    </dataValidation>
    <dataValidation type="list" allowBlank="1" showInputMessage="1" showErrorMessage="1" sqref="E18" xr:uid="{00000000-0002-0000-0000-000025000000}">
      <formula1>INDIRECT($D$18)</formula1>
      <formula2>0</formula2>
    </dataValidation>
    <dataValidation type="list" allowBlank="1" showInputMessage="1" showErrorMessage="1" sqref="E19" xr:uid="{00000000-0002-0000-0000-000026000000}">
      <formula1>INDIRECT($D$19)</formula1>
      <formula2>0</formula2>
    </dataValidation>
    <dataValidation type="list" allowBlank="1" showInputMessage="1" showErrorMessage="1" sqref="E20" xr:uid="{00000000-0002-0000-0000-000027000000}">
      <formula1>INDIRECT($D$20)</formula1>
      <formula2>0</formula2>
    </dataValidation>
    <dataValidation type="list" allowBlank="1" showInputMessage="1" showErrorMessage="1" sqref="E21" xr:uid="{00000000-0002-0000-0000-000028000000}">
      <formula1>INDIRECT($D$21)</formula1>
      <formula2>0</formula2>
    </dataValidation>
    <dataValidation type="list" allowBlank="1" showInputMessage="1" showErrorMessage="1" sqref="E22" xr:uid="{00000000-0002-0000-0000-000029000000}">
      <formula1>INDIRECT($D$22)</formula1>
      <formula2>0</formula2>
    </dataValidation>
    <dataValidation type="list" allowBlank="1" showInputMessage="1" showErrorMessage="1" sqref="E23" xr:uid="{00000000-0002-0000-0000-00002A000000}">
      <formula1>INDIRECT($D$23)</formula1>
      <formula2>0</formula2>
    </dataValidation>
    <dataValidation type="list" allowBlank="1" showInputMessage="1" showErrorMessage="1" sqref="E24" xr:uid="{00000000-0002-0000-0000-00002B000000}">
      <formula1>INDIRECT($D$24)</formula1>
      <formula2>0</formula2>
    </dataValidation>
    <dataValidation type="list" allowBlank="1" showInputMessage="1" showErrorMessage="1" sqref="E25" xr:uid="{00000000-0002-0000-0000-00002C000000}">
      <formula1>INDIRECT($D$25)</formula1>
      <formula2>0</formula2>
    </dataValidation>
    <dataValidation type="list" allowBlank="1" showInputMessage="1" showErrorMessage="1" sqref="E26" xr:uid="{00000000-0002-0000-0000-00002D000000}">
      <formula1>INDIRECT($D$26)</formula1>
      <formula2>0</formula2>
    </dataValidation>
    <dataValidation type="list" allowBlank="1" showInputMessage="1" showErrorMessage="1" sqref="E27" xr:uid="{00000000-0002-0000-0000-00002E000000}">
      <formula1>INDIRECT($D$27)</formula1>
      <formula2>0</formula2>
    </dataValidation>
    <dataValidation type="list" allowBlank="1" showInputMessage="1" showErrorMessage="1" sqref="E28" xr:uid="{00000000-0002-0000-0000-00002F000000}">
      <formula1>INDIRECT($D$28)</formula1>
      <formula2>0</formula2>
    </dataValidation>
    <dataValidation type="list" allowBlank="1" showInputMessage="1" showErrorMessage="1" sqref="E29" xr:uid="{00000000-0002-0000-0000-000030000000}">
      <formula1>INDIRECT($D$29)</formula1>
      <formula2>0</formula2>
    </dataValidation>
    <dataValidation type="list" allowBlank="1" showInputMessage="1" showErrorMessage="1" sqref="E30" xr:uid="{00000000-0002-0000-0000-000031000000}">
      <formula1>INDIRECT($D$30)</formula1>
      <formula2>0</formula2>
    </dataValidation>
    <dataValidation type="list" allowBlank="1" showInputMessage="1" showErrorMessage="1" sqref="E31" xr:uid="{00000000-0002-0000-0000-000032000000}">
      <formula1>INDIRECT($D$31)</formula1>
      <formula2>0</formula2>
    </dataValidation>
    <dataValidation type="list" allowBlank="1" showInputMessage="1" showErrorMessage="1" sqref="G7:G45" xr:uid="{00000000-0002-0000-0000-000033000000}">
      <formula1>"6,7,8,9,10,11,12,13,14,15,16,17"</formula1>
      <formula2>0</formula2>
    </dataValidation>
    <dataValidation type="list" allowBlank="1" showInputMessage="1" showErrorMessage="1" sqref="C31" xr:uid="{00000000-0002-0000-0000-000034000000}">
      <formula1>INDIRECT($B$31)</formula1>
    </dataValidation>
    <dataValidation type="list" allowBlank="1" showInputMessage="1" showErrorMessage="1" sqref="C32" xr:uid="{00000000-0002-0000-0000-000035000000}">
      <formula1>INDIRECT($B$32)</formula1>
    </dataValidation>
    <dataValidation type="list" allowBlank="1" showInputMessage="1" showErrorMessage="1" sqref="C33" xr:uid="{00000000-0002-0000-0000-000036000000}">
      <formula1>INDIRECT($B$33)</formula1>
    </dataValidation>
    <dataValidation type="list" allowBlank="1" showInputMessage="1" showErrorMessage="1" sqref="C34" xr:uid="{00000000-0002-0000-0000-000037000000}">
      <formula1>INDIRECT($B$34)</formula1>
    </dataValidation>
    <dataValidation type="list" allowBlank="1" showInputMessage="1" showErrorMessage="1" sqref="C35" xr:uid="{00000000-0002-0000-0000-000038000000}">
      <formula1>INDIRECT($B$35)</formula1>
    </dataValidation>
    <dataValidation type="list" allowBlank="1" showInputMessage="1" showErrorMessage="1" sqref="E32" xr:uid="{00000000-0002-0000-0000-000039000000}">
      <formula1>INDIRECT($D$32)</formula1>
    </dataValidation>
    <dataValidation type="list" allowBlank="1" showInputMessage="1" showErrorMessage="1" sqref="E33" xr:uid="{00000000-0002-0000-0000-00003A000000}">
      <formula1>INDIRECT($D$33)</formula1>
    </dataValidation>
    <dataValidation type="list" allowBlank="1" showInputMessage="1" showErrorMessage="1" sqref="E34" xr:uid="{00000000-0002-0000-0000-00003B000000}">
      <formula1>INDIRECT($D$34)</formula1>
    </dataValidation>
    <dataValidation type="list" allowBlank="1" showInputMessage="1" showErrorMessage="1" sqref="E35" xr:uid="{00000000-0002-0000-0000-00003C000000}">
      <formula1>INDIRECT($D$35)</formula1>
    </dataValidation>
    <dataValidation type="list" allowBlank="1" showInputMessage="1" showErrorMessage="1" sqref="E36" xr:uid="{00000000-0002-0000-0000-00003D000000}">
      <formula1>INDIRECT($D$36)</formula1>
    </dataValidation>
    <dataValidation type="list" allowBlank="1" showInputMessage="1" showErrorMessage="1" sqref="E37" xr:uid="{00000000-0002-0000-0000-00003E000000}">
      <formula1>INDIRECT($D$37)</formula1>
    </dataValidation>
    <dataValidation type="list" allowBlank="1" showInputMessage="1" showErrorMessage="1" sqref="E38" xr:uid="{00000000-0002-0000-0000-00003F000000}">
      <formula1>INDIRECT($D$38)</formula1>
    </dataValidation>
    <dataValidation type="list" allowBlank="1" showInputMessage="1" showErrorMessage="1" sqref="E39" xr:uid="{00000000-0002-0000-0000-000040000000}">
      <formula1>INDIRECT($D$39)</formula1>
    </dataValidation>
    <dataValidation type="list" allowBlank="1" showInputMessage="1" showErrorMessage="1" sqref="E40" xr:uid="{00000000-0002-0000-0000-000041000000}">
      <formula1>INDIRECT($D$40)</formula1>
    </dataValidation>
    <dataValidation type="list" allowBlank="1" showInputMessage="1" showErrorMessage="1" sqref="E41" xr:uid="{00000000-0002-0000-0000-000042000000}">
      <formula1>INDIRECT($D$41)</formula1>
    </dataValidation>
    <dataValidation type="list" allowBlank="1" showInputMessage="1" showErrorMessage="1" sqref="E42" xr:uid="{00000000-0002-0000-0000-000043000000}">
      <formula1>INDIRECT($D$42)</formula1>
    </dataValidation>
    <dataValidation type="list" allowBlank="1" showInputMessage="1" showErrorMessage="1" sqref="E43" xr:uid="{00000000-0002-0000-0000-000044000000}">
      <formula1>INDIRECT($D$43)</formula1>
    </dataValidation>
    <dataValidation type="list" allowBlank="1" showInputMessage="1" showErrorMessage="1" sqref="E44" xr:uid="{00000000-0002-0000-0000-000045000000}">
      <formula1>INDIRECT($D$44)</formula1>
    </dataValidation>
    <dataValidation type="list" allowBlank="1" showInputMessage="1" showErrorMessage="1" sqref="E45" xr:uid="{00000000-0002-0000-0000-000046000000}">
      <formula1>INDIRECT($D$45)</formula1>
    </dataValidation>
    <dataValidation type="list" allowBlank="1" showInputMessage="1" showErrorMessage="1" sqref="C36" xr:uid="{00000000-0002-0000-0000-000047000000}">
      <formula1>INDIRECT($B$36)</formula1>
    </dataValidation>
    <dataValidation type="list" allowBlank="1" showInputMessage="1" showErrorMessage="1" sqref="C37" xr:uid="{00000000-0002-0000-0000-000048000000}">
      <formula1>INDIRECT($B$37)</formula1>
    </dataValidation>
    <dataValidation type="list" allowBlank="1" showInputMessage="1" showErrorMessage="1" sqref="C38" xr:uid="{00000000-0002-0000-0000-000049000000}">
      <formula1>INDIRECT($B$38)</formula1>
    </dataValidation>
    <dataValidation type="list" allowBlank="1" showInputMessage="1" showErrorMessage="1" sqref="C39" xr:uid="{00000000-0002-0000-0000-00004A000000}">
      <formula1>INDIRECT($B$39)</formula1>
    </dataValidation>
    <dataValidation type="list" allowBlank="1" showInputMessage="1" showErrorMessage="1" sqref="C40" xr:uid="{00000000-0002-0000-0000-00004B000000}">
      <formula1>INDIRECT($B$40)</formula1>
    </dataValidation>
    <dataValidation type="list" allowBlank="1" showInputMessage="1" showErrorMessage="1" sqref="C41" xr:uid="{00000000-0002-0000-0000-00004C000000}">
      <formula1>INDIRECT($B$41)</formula1>
    </dataValidation>
    <dataValidation type="list" allowBlank="1" showInputMessage="1" showErrorMessage="1" sqref="C42" xr:uid="{00000000-0002-0000-0000-00004D000000}">
      <formula1>INDIRECT($B$42)</formula1>
    </dataValidation>
    <dataValidation type="list" allowBlank="1" showInputMessage="1" showErrorMessage="1" sqref="C43" xr:uid="{00000000-0002-0000-0000-00004E000000}">
      <formula1>INDIRECT($B$43)</formula1>
    </dataValidation>
    <dataValidation type="list" allowBlank="1" showInputMessage="1" showErrorMessage="1" sqref="C44" xr:uid="{00000000-0002-0000-0000-00004F000000}">
      <formula1>INDIRECT($B$44)</formula1>
    </dataValidation>
    <dataValidation type="list" allowBlank="1" showInputMessage="1" showErrorMessage="1" sqref="C45" xr:uid="{00000000-0002-0000-0000-000050000000}">
      <formula1>INDIRECT($B$45)</formula1>
    </dataValidation>
    <dataValidation type="whole" allowBlank="1" showInputMessage="1" showErrorMessage="1" error="Heu exedit l'aforament màxim" sqref="H7:H45" xr:uid="{00000000-0002-0000-0000-000051000000}">
      <formula1>1</formula1>
      <formula2>J7</formula2>
    </dataValidation>
  </dataValidations>
  <pageMargins left="0.7" right="0.7" top="0.75" bottom="0.75" header="0.511811023622047" footer="0.511811023622047"/>
  <pageSetup paperSize="9" orientation="portrait" horizontalDpi="300" verticalDpi="300"/>
  <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53000000}">
          <x14:formula1>
            <xm:f>Notoqueu!$B$7:$B$32</xm:f>
          </x14:formula1>
          <xm:sqref>B4:G4</xm:sqref>
        </x14:dataValidation>
        <x14:dataValidation type="list" allowBlank="1" showInputMessage="1" showErrorMessage="1" xr:uid="{434F04C7-EDDA-4513-85AA-712E7BF7170D}">
          <x14:formula1>
            <xm:f>Notoqueu!$C$7:$C$28</xm:f>
          </x14:formula1>
          <xm:sqref>B7:B45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6:S131"/>
  <sheetViews>
    <sheetView topLeftCell="M76" zoomScaleNormal="100" workbookViewId="0">
      <selection activeCell="C7" sqref="C7"/>
    </sheetView>
  </sheetViews>
  <sheetFormatPr baseColWidth="10" defaultColWidth="8.81640625" defaultRowHeight="13.8" x14ac:dyDescent="0.25"/>
  <cols>
    <col min="2" max="2" width="28.81640625" customWidth="1"/>
    <col min="3" max="3" width="45.1796875" customWidth="1"/>
    <col min="4" max="4" width="13.1796875" customWidth="1"/>
    <col min="5" max="5" width="32.08984375" customWidth="1"/>
    <col min="6" max="6" width="19" customWidth="1"/>
    <col min="9" max="11" width="45.36328125" customWidth="1"/>
    <col min="12" max="12" width="33.08984375" customWidth="1"/>
    <col min="13" max="13" width="14.6328125" customWidth="1"/>
    <col min="14" max="14" width="28.90625" customWidth="1"/>
    <col min="15" max="15" width="17.7265625" customWidth="1"/>
    <col min="16" max="16" width="25" customWidth="1"/>
    <col min="17" max="17" width="39" customWidth="1"/>
    <col min="18" max="18" width="26.90625" customWidth="1"/>
  </cols>
  <sheetData>
    <row r="6" spans="2:6" x14ac:dyDescent="0.25">
      <c r="B6" s="7" t="s">
        <v>47</v>
      </c>
      <c r="C6" s="7" t="s">
        <v>48</v>
      </c>
      <c r="E6" s="8" t="s">
        <v>48</v>
      </c>
      <c r="F6" t="s">
        <v>49</v>
      </c>
    </row>
    <row r="7" spans="2:6" ht="15" customHeight="1" x14ac:dyDescent="0.25">
      <c r="B7" t="s">
        <v>292</v>
      </c>
      <c r="C7" t="s">
        <v>50</v>
      </c>
      <c r="E7" t="s">
        <v>51</v>
      </c>
      <c r="F7" s="10" t="s">
        <v>52</v>
      </c>
    </row>
    <row r="8" spans="2:6" ht="15" customHeight="1" x14ac:dyDescent="0.25">
      <c r="B8" s="22" t="s">
        <v>0</v>
      </c>
      <c r="C8" t="s">
        <v>51</v>
      </c>
      <c r="E8" t="s">
        <v>50</v>
      </c>
      <c r="F8" s="10" t="s">
        <v>55</v>
      </c>
    </row>
    <row r="9" spans="2:6" ht="15" customHeight="1" x14ac:dyDescent="0.25">
      <c r="B9" s="22" t="s">
        <v>53</v>
      </c>
      <c r="C9" t="s">
        <v>278</v>
      </c>
      <c r="E9" t="s">
        <v>58</v>
      </c>
    </row>
    <row r="10" spans="2:6" ht="15" customHeight="1" x14ac:dyDescent="0.25">
      <c r="B10" s="22" t="s">
        <v>56</v>
      </c>
      <c r="C10" t="s">
        <v>54</v>
      </c>
      <c r="E10" t="s">
        <v>61</v>
      </c>
    </row>
    <row r="11" spans="2:6" ht="15" customHeight="1" x14ac:dyDescent="0.25">
      <c r="B11" s="22" t="s">
        <v>59</v>
      </c>
      <c r="C11" t="s">
        <v>262</v>
      </c>
      <c r="E11" t="s">
        <v>63</v>
      </c>
    </row>
    <row r="12" spans="2:6" ht="15" customHeight="1" x14ac:dyDescent="0.25">
      <c r="B12" s="22" t="s">
        <v>289</v>
      </c>
      <c r="C12" t="s">
        <v>62</v>
      </c>
      <c r="E12" t="s">
        <v>65</v>
      </c>
    </row>
    <row r="13" spans="2:6" ht="15" customHeight="1" x14ac:dyDescent="0.25">
      <c r="B13" s="22" t="s">
        <v>64</v>
      </c>
      <c r="C13" t="s">
        <v>60</v>
      </c>
      <c r="E13" t="s">
        <v>67</v>
      </c>
    </row>
    <row r="14" spans="2:6" ht="15" customHeight="1" x14ac:dyDescent="0.25">
      <c r="B14" s="22" t="s">
        <v>66</v>
      </c>
      <c r="C14" t="s">
        <v>67</v>
      </c>
      <c r="E14" t="s">
        <v>69</v>
      </c>
      <c r="F14" s="10" t="s">
        <v>70</v>
      </c>
    </row>
    <row r="15" spans="2:6" ht="15" customHeight="1" x14ac:dyDescent="0.25">
      <c r="B15" s="22" t="s">
        <v>68</v>
      </c>
      <c r="C15" t="s">
        <v>313</v>
      </c>
      <c r="E15" t="s">
        <v>71</v>
      </c>
      <c r="F15" s="10" t="s">
        <v>72</v>
      </c>
    </row>
    <row r="16" spans="2:6" ht="15" customHeight="1" x14ac:dyDescent="0.25">
      <c r="B16" s="22" t="s">
        <v>286</v>
      </c>
      <c r="C16" t="s">
        <v>263</v>
      </c>
      <c r="E16" t="s">
        <v>74</v>
      </c>
      <c r="F16" s="10" t="s">
        <v>75</v>
      </c>
    </row>
    <row r="17" spans="2:6" ht="15" customHeight="1" x14ac:dyDescent="0.25">
      <c r="B17" s="22" t="s">
        <v>285</v>
      </c>
      <c r="C17" t="s">
        <v>315</v>
      </c>
      <c r="E17" t="s">
        <v>77</v>
      </c>
      <c r="F17" s="10" t="s">
        <v>78</v>
      </c>
    </row>
    <row r="18" spans="2:6" ht="15" customHeight="1" x14ac:dyDescent="0.25">
      <c r="B18" s="22" t="s">
        <v>76</v>
      </c>
      <c r="C18" t="s">
        <v>73</v>
      </c>
      <c r="E18" t="s">
        <v>81</v>
      </c>
      <c r="F18" s="10" t="s">
        <v>82</v>
      </c>
    </row>
    <row r="19" spans="2:6" ht="15" customHeight="1" x14ac:dyDescent="0.25">
      <c r="B19" s="22" t="s">
        <v>79</v>
      </c>
      <c r="C19" t="s">
        <v>91</v>
      </c>
      <c r="E19" t="s">
        <v>85</v>
      </c>
      <c r="F19" s="10" t="s">
        <v>86</v>
      </c>
    </row>
    <row r="20" spans="2:6" ht="15" customHeight="1" x14ac:dyDescent="0.25">
      <c r="B20" s="22" t="s">
        <v>83</v>
      </c>
      <c r="C20" t="s">
        <v>104</v>
      </c>
      <c r="E20" t="s">
        <v>88</v>
      </c>
      <c r="F20" s="10" t="s">
        <v>89</v>
      </c>
    </row>
    <row r="21" spans="2:6" ht="15" customHeight="1" x14ac:dyDescent="0.25">
      <c r="B21" s="22" t="s">
        <v>328</v>
      </c>
      <c r="C21" t="s">
        <v>274</v>
      </c>
      <c r="E21" t="s">
        <v>92</v>
      </c>
      <c r="F21" s="10" t="s">
        <v>93</v>
      </c>
    </row>
    <row r="22" spans="2:6" ht="15" customHeight="1" x14ac:dyDescent="0.25">
      <c r="B22" s="22" t="s">
        <v>90</v>
      </c>
      <c r="C22" t="s">
        <v>338</v>
      </c>
      <c r="E22" t="s">
        <v>96</v>
      </c>
      <c r="F22" s="10" t="s">
        <v>97</v>
      </c>
    </row>
    <row r="23" spans="2:6" ht="15" customHeight="1" x14ac:dyDescent="0.25">
      <c r="B23" s="22" t="s">
        <v>94</v>
      </c>
      <c r="C23" t="s">
        <v>329</v>
      </c>
      <c r="E23" t="s">
        <v>100</v>
      </c>
    </row>
    <row r="24" spans="2:6" ht="15" customHeight="1" x14ac:dyDescent="0.25">
      <c r="B24" s="22" t="s">
        <v>98</v>
      </c>
      <c r="C24" t="s">
        <v>322</v>
      </c>
      <c r="E24" t="s">
        <v>102</v>
      </c>
    </row>
    <row r="25" spans="2:6" ht="15" customHeight="1" x14ac:dyDescent="0.25">
      <c r="B25" s="22" t="s">
        <v>290</v>
      </c>
      <c r="C25" t="s">
        <v>96</v>
      </c>
      <c r="E25" t="s">
        <v>105</v>
      </c>
    </row>
    <row r="26" spans="2:6" ht="15" customHeight="1" x14ac:dyDescent="0.25">
      <c r="B26" s="22" t="s">
        <v>103</v>
      </c>
      <c r="C26" t="s">
        <v>100</v>
      </c>
    </row>
    <row r="27" spans="2:6" ht="15" customHeight="1" x14ac:dyDescent="0.25">
      <c r="B27" s="22" t="s">
        <v>288</v>
      </c>
      <c r="C27" t="s">
        <v>102</v>
      </c>
    </row>
    <row r="28" spans="2:6" ht="15" customHeight="1" x14ac:dyDescent="0.25">
      <c r="B28" s="22" t="s">
        <v>291</v>
      </c>
      <c r="C28" t="s">
        <v>105</v>
      </c>
    </row>
    <row r="29" spans="2:6" ht="15" customHeight="1" x14ac:dyDescent="0.25">
      <c r="B29" s="22" t="s">
        <v>106</v>
      </c>
    </row>
    <row r="30" spans="2:6" ht="15" customHeight="1" x14ac:dyDescent="0.25">
      <c r="B30" s="22" t="s">
        <v>287</v>
      </c>
    </row>
    <row r="31" spans="2:6" ht="15" customHeight="1" x14ac:dyDescent="0.25">
      <c r="B31" s="22" t="s">
        <v>107</v>
      </c>
    </row>
    <row r="32" spans="2:6" ht="15" customHeight="1" x14ac:dyDescent="0.25">
      <c r="B32" s="22" t="s">
        <v>108</v>
      </c>
    </row>
    <row r="33" spans="1:17" ht="15" customHeight="1" x14ac:dyDescent="0.25"/>
    <row r="34" spans="1:17" ht="15" customHeight="1" x14ac:dyDescent="0.25"/>
    <row r="35" spans="1:17" ht="15" customHeight="1" x14ac:dyDescent="0.25">
      <c r="B35" s="9"/>
    </row>
    <row r="36" spans="1:17" ht="15" customHeight="1" x14ac:dyDescent="0.25">
      <c r="B36" s="9"/>
    </row>
    <row r="37" spans="1:17" ht="15" customHeight="1" x14ac:dyDescent="0.25">
      <c r="B37" s="9"/>
    </row>
    <row r="38" spans="1:17" ht="15" customHeight="1" x14ac:dyDescent="0.25">
      <c r="B38" s="9"/>
    </row>
    <row r="40" spans="1:17" x14ac:dyDescent="0.25">
      <c r="B40" t="s">
        <v>109</v>
      </c>
      <c r="C40" t="s">
        <v>110</v>
      </c>
      <c r="D40" t="s">
        <v>111</v>
      </c>
      <c r="E40" s="11" t="s">
        <v>57</v>
      </c>
      <c r="F40" s="11" t="s">
        <v>60</v>
      </c>
      <c r="G40" s="11" t="s">
        <v>62</v>
      </c>
      <c r="H40" t="s">
        <v>112</v>
      </c>
      <c r="I40" t="s">
        <v>113</v>
      </c>
      <c r="J40" t="s">
        <v>114</v>
      </c>
      <c r="K40" t="s">
        <v>115</v>
      </c>
      <c r="L40" t="s">
        <v>116</v>
      </c>
      <c r="M40" t="s">
        <v>117</v>
      </c>
      <c r="N40" t="s">
        <v>118</v>
      </c>
      <c r="O40" t="s">
        <v>119</v>
      </c>
      <c r="P40" t="s">
        <v>120</v>
      </c>
      <c r="Q40" t="s">
        <v>121</v>
      </c>
    </row>
    <row r="41" spans="1:17" x14ac:dyDescent="0.25">
      <c r="A41" t="s">
        <v>122</v>
      </c>
      <c r="B41" s="12" t="s">
        <v>123</v>
      </c>
      <c r="C41" t="s">
        <v>124</v>
      </c>
      <c r="I41" t="s">
        <v>125</v>
      </c>
      <c r="J41" t="s">
        <v>126</v>
      </c>
      <c r="K41" t="s">
        <v>124</v>
      </c>
      <c r="L41" t="s">
        <v>124</v>
      </c>
      <c r="M41" t="s">
        <v>124</v>
      </c>
      <c r="N41" t="s">
        <v>124</v>
      </c>
      <c r="O41" t="s">
        <v>127</v>
      </c>
      <c r="P41" t="s">
        <v>128</v>
      </c>
      <c r="Q41" t="s">
        <v>129</v>
      </c>
    </row>
    <row r="42" spans="1:17" x14ac:dyDescent="0.25">
      <c r="C42" t="s">
        <v>130</v>
      </c>
      <c r="I42" t="s">
        <v>131</v>
      </c>
      <c r="J42" t="s">
        <v>132</v>
      </c>
      <c r="L42" t="s">
        <v>133</v>
      </c>
      <c r="M42" t="s">
        <v>134</v>
      </c>
      <c r="P42" t="s">
        <v>135</v>
      </c>
    </row>
    <row r="43" spans="1:17" x14ac:dyDescent="0.25">
      <c r="J43" t="s">
        <v>136</v>
      </c>
      <c r="M43" t="s">
        <v>130</v>
      </c>
      <c r="P43" t="s">
        <v>137</v>
      </c>
    </row>
    <row r="44" spans="1:17" x14ac:dyDescent="0.25">
      <c r="J44" t="s">
        <v>138</v>
      </c>
      <c r="M44" t="s">
        <v>139</v>
      </c>
    </row>
    <row r="45" spans="1:17" x14ac:dyDescent="0.25">
      <c r="J45" t="s">
        <v>133</v>
      </c>
    </row>
    <row r="46" spans="1:17" x14ac:dyDescent="0.25">
      <c r="J46" t="s">
        <v>140</v>
      </c>
    </row>
    <row r="47" spans="1:17" x14ac:dyDescent="0.25">
      <c r="J47" t="s">
        <v>141</v>
      </c>
    </row>
    <row r="48" spans="1:17" x14ac:dyDescent="0.25">
      <c r="J48" t="s">
        <v>142</v>
      </c>
    </row>
    <row r="50" spans="1:19" x14ac:dyDescent="0.25">
      <c r="B50" t="s">
        <v>80</v>
      </c>
      <c r="C50" t="s">
        <v>50</v>
      </c>
      <c r="D50" t="s">
        <v>54</v>
      </c>
      <c r="E50" s="11" t="s">
        <v>57</v>
      </c>
      <c r="F50" s="11" t="s">
        <v>60</v>
      </c>
      <c r="G50" s="11" t="s">
        <v>62</v>
      </c>
      <c r="H50" t="s">
        <v>143</v>
      </c>
      <c r="I50" t="s">
        <v>67</v>
      </c>
      <c r="J50" t="s">
        <v>69</v>
      </c>
      <c r="K50" t="s">
        <v>71</v>
      </c>
      <c r="L50" t="s">
        <v>73</v>
      </c>
      <c r="M50" t="s">
        <v>84</v>
      </c>
      <c r="N50" s="11" t="s">
        <v>87</v>
      </c>
      <c r="O50" t="s">
        <v>91</v>
      </c>
      <c r="P50" s="11" t="s">
        <v>95</v>
      </c>
      <c r="Q50" s="11" t="s">
        <v>99</v>
      </c>
      <c r="R50" t="s">
        <v>101</v>
      </c>
      <c r="S50" t="s">
        <v>104</v>
      </c>
    </row>
    <row r="51" spans="1:19" x14ac:dyDescent="0.25">
      <c r="A51" t="s">
        <v>144</v>
      </c>
      <c r="B51" t="s">
        <v>145</v>
      </c>
      <c r="C51" t="s">
        <v>256</v>
      </c>
      <c r="D51" t="s">
        <v>147</v>
      </c>
      <c r="E51" t="s">
        <v>148</v>
      </c>
      <c r="F51" t="s">
        <v>149</v>
      </c>
      <c r="G51" t="s">
        <v>150</v>
      </c>
      <c r="I51" t="s">
        <v>16</v>
      </c>
      <c r="J51" t="s">
        <v>13</v>
      </c>
      <c r="K51" t="s">
        <v>16</v>
      </c>
      <c r="L51" t="s">
        <v>151</v>
      </c>
      <c r="M51" t="s">
        <v>146</v>
      </c>
      <c r="N51" t="s">
        <v>152</v>
      </c>
      <c r="O51" t="s">
        <v>13</v>
      </c>
      <c r="P51" t="s">
        <v>16</v>
      </c>
      <c r="Q51" s="13" t="s">
        <v>153</v>
      </c>
      <c r="R51" t="s">
        <v>26</v>
      </c>
      <c r="S51" t="s">
        <v>30</v>
      </c>
    </row>
    <row r="52" spans="1:19" x14ac:dyDescent="0.25">
      <c r="A52" t="s">
        <v>154</v>
      </c>
      <c r="C52" t="s">
        <v>146</v>
      </c>
      <c r="D52" t="s">
        <v>153</v>
      </c>
      <c r="E52" t="s">
        <v>155</v>
      </c>
      <c r="F52" t="s">
        <v>30</v>
      </c>
      <c r="G52" t="s">
        <v>36</v>
      </c>
      <c r="K52" t="s">
        <v>13</v>
      </c>
      <c r="L52" t="s">
        <v>156</v>
      </c>
      <c r="M52" t="s">
        <v>16</v>
      </c>
      <c r="N52" s="13"/>
      <c r="O52" t="s">
        <v>156</v>
      </c>
      <c r="P52" t="s">
        <v>157</v>
      </c>
      <c r="Q52" s="13" t="s">
        <v>151</v>
      </c>
      <c r="R52" t="s">
        <v>145</v>
      </c>
      <c r="S52" t="s">
        <v>158</v>
      </c>
    </row>
    <row r="53" spans="1:19" x14ac:dyDescent="0.25">
      <c r="A53" t="s">
        <v>159</v>
      </c>
      <c r="B53" s="13"/>
      <c r="C53" s="13" t="s">
        <v>257</v>
      </c>
      <c r="D53" t="s">
        <v>151</v>
      </c>
      <c r="E53" t="s">
        <v>160</v>
      </c>
      <c r="F53" t="s">
        <v>158</v>
      </c>
      <c r="G53" t="s">
        <v>161</v>
      </c>
      <c r="I53" s="13"/>
      <c r="J53" s="13"/>
      <c r="K53" t="s">
        <v>18</v>
      </c>
      <c r="M53" t="s">
        <v>157</v>
      </c>
      <c r="O53" t="s">
        <v>23</v>
      </c>
      <c r="P53" t="s">
        <v>13</v>
      </c>
      <c r="Q53" s="13" t="s">
        <v>156</v>
      </c>
      <c r="R53" t="s">
        <v>23</v>
      </c>
      <c r="S53" t="s">
        <v>28</v>
      </c>
    </row>
    <row r="54" spans="1:19" x14ac:dyDescent="0.25">
      <c r="A54" t="s">
        <v>162</v>
      </c>
      <c r="C54" t="s">
        <v>307</v>
      </c>
      <c r="D54" t="s">
        <v>156</v>
      </c>
      <c r="E54" t="s">
        <v>163</v>
      </c>
      <c r="F54" t="s">
        <v>28</v>
      </c>
      <c r="G54" t="s">
        <v>33</v>
      </c>
      <c r="K54" t="s">
        <v>20</v>
      </c>
      <c r="O54" t="s">
        <v>28</v>
      </c>
      <c r="P54" t="s">
        <v>36</v>
      </c>
    </row>
    <row r="55" spans="1:19" x14ac:dyDescent="0.25">
      <c r="A55" t="s">
        <v>164</v>
      </c>
      <c r="C55" t="s">
        <v>169</v>
      </c>
      <c r="D55" t="s">
        <v>165</v>
      </c>
      <c r="E55" t="s">
        <v>166</v>
      </c>
      <c r="F55" t="s">
        <v>152</v>
      </c>
      <c r="G55" t="s">
        <v>167</v>
      </c>
      <c r="P55" t="s">
        <v>161</v>
      </c>
    </row>
    <row r="56" spans="1:19" x14ac:dyDescent="0.25">
      <c r="A56" t="s">
        <v>168</v>
      </c>
      <c r="C56" t="s">
        <v>258</v>
      </c>
      <c r="P56" t="s">
        <v>33</v>
      </c>
    </row>
    <row r="57" spans="1:19" x14ac:dyDescent="0.25">
      <c r="A57" t="s">
        <v>170</v>
      </c>
      <c r="C57" t="s">
        <v>147</v>
      </c>
    </row>
    <row r="58" spans="1:19" x14ac:dyDescent="0.25">
      <c r="A58" t="s">
        <v>171</v>
      </c>
      <c r="C58" t="s">
        <v>153</v>
      </c>
    </row>
    <row r="59" spans="1:19" x14ac:dyDescent="0.25">
      <c r="A59" t="s">
        <v>173</v>
      </c>
      <c r="C59" t="s">
        <v>165</v>
      </c>
    </row>
    <row r="60" spans="1:19" x14ac:dyDescent="0.25">
      <c r="A60" t="s">
        <v>174</v>
      </c>
      <c r="C60" t="s">
        <v>176</v>
      </c>
    </row>
    <row r="61" spans="1:19" x14ac:dyDescent="0.25">
      <c r="A61" t="s">
        <v>175</v>
      </c>
      <c r="C61" t="s">
        <v>259</v>
      </c>
    </row>
    <row r="62" spans="1:19" x14ac:dyDescent="0.25">
      <c r="A62" t="s">
        <v>177</v>
      </c>
      <c r="C62" t="s">
        <v>232</v>
      </c>
    </row>
    <row r="63" spans="1:19" x14ac:dyDescent="0.25">
      <c r="A63" t="s">
        <v>178</v>
      </c>
      <c r="C63" t="s">
        <v>26</v>
      </c>
    </row>
    <row r="64" spans="1:19" x14ac:dyDescent="0.25">
      <c r="A64" t="s">
        <v>179</v>
      </c>
      <c r="C64" t="s">
        <v>308</v>
      </c>
    </row>
    <row r="65" spans="1:17" x14ac:dyDescent="0.25">
      <c r="A65" t="s">
        <v>180</v>
      </c>
      <c r="C65" t="s">
        <v>182</v>
      </c>
    </row>
    <row r="66" spans="1:17" x14ac:dyDescent="0.25">
      <c r="A66" t="s">
        <v>181</v>
      </c>
      <c r="C66" t="s">
        <v>260</v>
      </c>
    </row>
    <row r="67" spans="1:17" x14ac:dyDescent="0.25">
      <c r="A67" t="s">
        <v>183</v>
      </c>
      <c r="C67" t="s">
        <v>149</v>
      </c>
    </row>
    <row r="68" spans="1:17" x14ac:dyDescent="0.25">
      <c r="A68" t="s">
        <v>184</v>
      </c>
      <c r="C68" t="s">
        <v>30</v>
      </c>
    </row>
    <row r="69" spans="1:17" x14ac:dyDescent="0.25">
      <c r="A69" t="s">
        <v>185</v>
      </c>
      <c r="C69" t="s">
        <v>152</v>
      </c>
    </row>
    <row r="70" spans="1:17" x14ac:dyDescent="0.25">
      <c r="A70" t="s">
        <v>186</v>
      </c>
      <c r="C70" t="s">
        <v>188</v>
      </c>
    </row>
    <row r="71" spans="1:17" x14ac:dyDescent="0.25">
      <c r="A71" t="s">
        <v>187</v>
      </c>
      <c r="C71" t="s">
        <v>261</v>
      </c>
    </row>
    <row r="72" spans="1:17" x14ac:dyDescent="0.25">
      <c r="A72" t="s">
        <v>189</v>
      </c>
      <c r="C72" t="s">
        <v>150</v>
      </c>
    </row>
    <row r="73" spans="1:17" x14ac:dyDescent="0.25">
      <c r="A73" t="s">
        <v>190</v>
      </c>
      <c r="C73" t="s">
        <v>36</v>
      </c>
    </row>
    <row r="74" spans="1:17" x14ac:dyDescent="0.25">
      <c r="A74" t="s">
        <v>191</v>
      </c>
      <c r="C74" t="s">
        <v>167</v>
      </c>
    </row>
    <row r="75" spans="1:17" x14ac:dyDescent="0.25">
      <c r="A75" t="s">
        <v>192</v>
      </c>
      <c r="C75" t="s">
        <v>309</v>
      </c>
    </row>
    <row r="76" spans="1:17" x14ac:dyDescent="0.25">
      <c r="C76" t="s">
        <v>277</v>
      </c>
    </row>
    <row r="77" spans="1:17" x14ac:dyDescent="0.25">
      <c r="C77" t="s">
        <v>234</v>
      </c>
    </row>
    <row r="78" spans="1:17" x14ac:dyDescent="0.25">
      <c r="C78" t="s">
        <v>310</v>
      </c>
    </row>
    <row r="80" spans="1:17" x14ac:dyDescent="0.25">
      <c r="B80" t="s">
        <v>193</v>
      </c>
      <c r="C80" t="s">
        <v>194</v>
      </c>
      <c r="D80" t="s">
        <v>195</v>
      </c>
      <c r="E80" t="s">
        <v>195</v>
      </c>
      <c r="F80" t="s">
        <v>195</v>
      </c>
      <c r="G80" t="s">
        <v>195</v>
      </c>
      <c r="H80" t="s">
        <v>195</v>
      </c>
      <c r="I80" t="s">
        <v>196</v>
      </c>
      <c r="J80" t="s">
        <v>197</v>
      </c>
      <c r="K80" t="s">
        <v>198</v>
      </c>
      <c r="L80" t="s">
        <v>199</v>
      </c>
      <c r="M80" t="s">
        <v>200</v>
      </c>
      <c r="N80" t="s">
        <v>201</v>
      </c>
      <c r="O80" t="s">
        <v>202</v>
      </c>
      <c r="P80" t="s">
        <v>203</v>
      </c>
      <c r="Q80" t="s">
        <v>204</v>
      </c>
    </row>
    <row r="81" spans="1:17" x14ac:dyDescent="0.25">
      <c r="A81" t="s">
        <v>9</v>
      </c>
      <c r="B81" t="s">
        <v>205</v>
      </c>
      <c r="C81" t="s">
        <v>206</v>
      </c>
      <c r="I81" t="s">
        <v>207</v>
      </c>
      <c r="J81" t="s">
        <v>207</v>
      </c>
      <c r="K81" t="s">
        <v>207</v>
      </c>
      <c r="L81" t="s">
        <v>208</v>
      </c>
      <c r="M81" t="s">
        <v>209</v>
      </c>
      <c r="N81" t="s">
        <v>210</v>
      </c>
      <c r="O81" t="s">
        <v>211</v>
      </c>
      <c r="P81" t="s">
        <v>211</v>
      </c>
      <c r="Q81" t="s">
        <v>212</v>
      </c>
    </row>
    <row r="83" spans="1:17" x14ac:dyDescent="0.25">
      <c r="B83" t="s">
        <v>3</v>
      </c>
      <c r="C83" t="s">
        <v>9</v>
      </c>
    </row>
    <row r="84" spans="1:17" x14ac:dyDescent="0.25">
      <c r="B84" s="23" t="s">
        <v>50</v>
      </c>
      <c r="C84" t="s">
        <v>214</v>
      </c>
    </row>
    <row r="85" spans="1:17" x14ac:dyDescent="0.25">
      <c r="B85" s="23" t="s">
        <v>51</v>
      </c>
      <c r="C85" t="s">
        <v>205</v>
      </c>
    </row>
    <row r="86" spans="1:17" x14ac:dyDescent="0.25">
      <c r="B86" s="23" t="s">
        <v>278</v>
      </c>
      <c r="C86" t="s">
        <v>324</v>
      </c>
    </row>
    <row r="87" spans="1:17" x14ac:dyDescent="0.25">
      <c r="B87" s="23" t="s">
        <v>54</v>
      </c>
      <c r="C87" t="s">
        <v>324</v>
      </c>
    </row>
    <row r="88" spans="1:17" x14ac:dyDescent="0.25">
      <c r="B88" s="23" t="s">
        <v>262</v>
      </c>
      <c r="C88" t="s">
        <v>324</v>
      </c>
    </row>
    <row r="89" spans="1:17" x14ac:dyDescent="0.25">
      <c r="B89" s="23" t="s">
        <v>62</v>
      </c>
      <c r="C89" t="s">
        <v>324</v>
      </c>
    </row>
    <row r="90" spans="1:17" x14ac:dyDescent="0.25">
      <c r="B90" s="23" t="s">
        <v>60</v>
      </c>
      <c r="C90" t="s">
        <v>324</v>
      </c>
    </row>
    <row r="91" spans="1:17" x14ac:dyDescent="0.25">
      <c r="B91" s="23" t="s">
        <v>67</v>
      </c>
      <c r="C91" t="s">
        <v>207</v>
      </c>
    </row>
    <row r="92" spans="1:17" x14ac:dyDescent="0.25">
      <c r="B92" s="23" t="s">
        <v>313</v>
      </c>
      <c r="C92" t="s">
        <v>207</v>
      </c>
    </row>
    <row r="93" spans="1:17" x14ac:dyDescent="0.25">
      <c r="B93" s="23" t="s">
        <v>263</v>
      </c>
      <c r="C93" t="s">
        <v>207</v>
      </c>
    </row>
    <row r="94" spans="1:17" x14ac:dyDescent="0.25">
      <c r="B94" t="s">
        <v>280</v>
      </c>
      <c r="C94" t="s">
        <v>207</v>
      </c>
    </row>
    <row r="95" spans="1:17" x14ac:dyDescent="0.25">
      <c r="B95" s="23" t="s">
        <v>315</v>
      </c>
      <c r="C95" t="s">
        <v>213</v>
      </c>
      <c r="E95" s="14"/>
    </row>
    <row r="96" spans="1:17" x14ac:dyDescent="0.25">
      <c r="B96" s="23" t="s">
        <v>73</v>
      </c>
      <c r="C96" t="s">
        <v>215</v>
      </c>
    </row>
    <row r="97" spans="2:4" x14ac:dyDescent="0.25">
      <c r="B97" t="s">
        <v>265</v>
      </c>
      <c r="C97" s="14" t="s">
        <v>210</v>
      </c>
    </row>
    <row r="98" spans="2:4" x14ac:dyDescent="0.25">
      <c r="B98" t="s">
        <v>268</v>
      </c>
      <c r="C98" t="s">
        <v>284</v>
      </c>
    </row>
    <row r="99" spans="2:4" x14ac:dyDescent="0.25">
      <c r="B99" s="23" t="s">
        <v>91</v>
      </c>
      <c r="C99" t="s">
        <v>216</v>
      </c>
    </row>
    <row r="100" spans="2:4" x14ac:dyDescent="0.25">
      <c r="B100" s="23" t="s">
        <v>104</v>
      </c>
      <c r="C100" t="s">
        <v>217</v>
      </c>
    </row>
    <row r="101" spans="2:4" x14ac:dyDescent="0.25">
      <c r="B101" s="23" t="s">
        <v>274</v>
      </c>
      <c r="C101" t="s">
        <v>217</v>
      </c>
    </row>
    <row r="102" spans="2:4" x14ac:dyDescent="0.25">
      <c r="B102" s="23" t="s">
        <v>338</v>
      </c>
      <c r="C102" t="s">
        <v>213</v>
      </c>
    </row>
    <row r="103" spans="2:4" x14ac:dyDescent="0.25">
      <c r="B103" s="23" t="s">
        <v>329</v>
      </c>
      <c r="C103" t="s">
        <v>334</v>
      </c>
    </row>
    <row r="104" spans="2:4" x14ac:dyDescent="0.25">
      <c r="B104" s="23" t="s">
        <v>322</v>
      </c>
      <c r="C104" t="s">
        <v>217</v>
      </c>
    </row>
    <row r="105" spans="2:4" x14ac:dyDescent="0.25">
      <c r="B105" s="23" t="s">
        <v>96</v>
      </c>
      <c r="C105" t="s">
        <v>218</v>
      </c>
    </row>
    <row r="106" spans="2:4" x14ac:dyDescent="0.25">
      <c r="B106" s="23" t="s">
        <v>100</v>
      </c>
      <c r="C106" t="s">
        <v>218</v>
      </c>
    </row>
    <row r="107" spans="2:4" x14ac:dyDescent="0.25">
      <c r="B107" s="23" t="s">
        <v>102</v>
      </c>
      <c r="C107" t="s">
        <v>218</v>
      </c>
    </row>
    <row r="108" spans="2:4" x14ac:dyDescent="0.25">
      <c r="B108" s="23" t="s">
        <v>105</v>
      </c>
      <c r="C108" t="s">
        <v>218</v>
      </c>
    </row>
    <row r="109" spans="2:4" x14ac:dyDescent="0.25">
      <c r="B109" s="15" t="s">
        <v>3</v>
      </c>
      <c r="C109" t="s">
        <v>10</v>
      </c>
      <c r="D109" t="s">
        <v>11</v>
      </c>
    </row>
    <row r="110" spans="2:4" x14ac:dyDescent="0.25">
      <c r="B110" s="23" t="s">
        <v>50</v>
      </c>
      <c r="C110">
        <v>25</v>
      </c>
      <c r="D110" t="s">
        <v>219</v>
      </c>
    </row>
    <row r="111" spans="2:4" x14ac:dyDescent="0.25">
      <c r="B111" s="23" t="s">
        <v>51</v>
      </c>
      <c r="C111">
        <v>100</v>
      </c>
      <c r="D111" t="s">
        <v>341</v>
      </c>
    </row>
    <row r="112" spans="2:4" x14ac:dyDescent="0.25">
      <c r="B112" s="23" t="s">
        <v>278</v>
      </c>
      <c r="C112">
        <v>30</v>
      </c>
      <c r="D112" t="s">
        <v>220</v>
      </c>
    </row>
    <row r="113" spans="2:4" x14ac:dyDescent="0.25">
      <c r="B113" s="23" t="s">
        <v>54</v>
      </c>
      <c r="C113">
        <v>30</v>
      </c>
      <c r="D113" t="s">
        <v>220</v>
      </c>
    </row>
    <row r="114" spans="2:4" x14ac:dyDescent="0.25">
      <c r="B114" s="23" t="s">
        <v>262</v>
      </c>
      <c r="C114">
        <v>30</v>
      </c>
      <c r="D114" t="s">
        <v>220</v>
      </c>
    </row>
    <row r="115" spans="2:4" x14ac:dyDescent="0.25">
      <c r="B115" s="23" t="s">
        <v>62</v>
      </c>
      <c r="C115">
        <v>30</v>
      </c>
      <c r="D115" t="s">
        <v>220</v>
      </c>
    </row>
    <row r="116" spans="2:4" x14ac:dyDescent="0.25">
      <c r="B116" s="23" t="s">
        <v>60</v>
      </c>
      <c r="C116">
        <v>30</v>
      </c>
      <c r="D116" t="s">
        <v>220</v>
      </c>
    </row>
    <row r="117" spans="2:4" x14ac:dyDescent="0.25">
      <c r="B117" s="23" t="s">
        <v>67</v>
      </c>
      <c r="C117">
        <v>6</v>
      </c>
      <c r="D117" t="s">
        <v>326</v>
      </c>
    </row>
    <row r="118" spans="2:4" x14ac:dyDescent="0.25">
      <c r="B118" s="23" t="s">
        <v>313</v>
      </c>
      <c r="C118">
        <v>10</v>
      </c>
      <c r="D118" t="s">
        <v>326</v>
      </c>
    </row>
    <row r="119" spans="2:4" x14ac:dyDescent="0.25">
      <c r="B119" s="23" t="s">
        <v>263</v>
      </c>
      <c r="C119">
        <v>20</v>
      </c>
      <c r="D119" t="s">
        <v>221</v>
      </c>
    </row>
    <row r="120" spans="2:4" x14ac:dyDescent="0.25">
      <c r="B120" s="23" t="s">
        <v>315</v>
      </c>
      <c r="C120">
        <v>350</v>
      </c>
      <c r="D120" t="s">
        <v>222</v>
      </c>
    </row>
    <row r="121" spans="2:4" x14ac:dyDescent="0.25">
      <c r="B121" s="23" t="s">
        <v>73</v>
      </c>
      <c r="C121">
        <v>70</v>
      </c>
      <c r="D121" t="s">
        <v>283</v>
      </c>
    </row>
    <row r="122" spans="2:4" x14ac:dyDescent="0.25">
      <c r="B122" s="23" t="s">
        <v>91</v>
      </c>
      <c r="C122">
        <v>20</v>
      </c>
      <c r="D122" t="s">
        <v>327</v>
      </c>
    </row>
    <row r="123" spans="2:4" x14ac:dyDescent="0.25">
      <c r="B123" s="23" t="s">
        <v>104</v>
      </c>
      <c r="C123">
        <v>20</v>
      </c>
      <c r="D123" t="s">
        <v>325</v>
      </c>
    </row>
    <row r="124" spans="2:4" x14ac:dyDescent="0.25">
      <c r="B124" s="23" t="s">
        <v>274</v>
      </c>
      <c r="C124">
        <v>20</v>
      </c>
      <c r="D124" t="s">
        <v>342</v>
      </c>
    </row>
    <row r="125" spans="2:4" x14ac:dyDescent="0.25">
      <c r="B125" s="23" t="s">
        <v>338</v>
      </c>
      <c r="C125">
        <v>25</v>
      </c>
      <c r="D125" t="s">
        <v>339</v>
      </c>
    </row>
    <row r="126" spans="2:4" x14ac:dyDescent="0.25">
      <c r="B126" s="23" t="s">
        <v>329</v>
      </c>
      <c r="C126" s="28" t="s">
        <v>335</v>
      </c>
      <c r="D126" t="s">
        <v>336</v>
      </c>
    </row>
    <row r="127" spans="2:4" x14ac:dyDescent="0.25">
      <c r="B127" s="23" t="s">
        <v>322</v>
      </c>
      <c r="C127">
        <v>20</v>
      </c>
      <c r="D127" t="s">
        <v>342</v>
      </c>
    </row>
    <row r="128" spans="2:4" x14ac:dyDescent="0.25">
      <c r="B128" s="23" t="s">
        <v>96</v>
      </c>
      <c r="C128" t="s">
        <v>223</v>
      </c>
      <c r="D128" t="s">
        <v>344</v>
      </c>
    </row>
    <row r="129" spans="2:4" x14ac:dyDescent="0.25">
      <c r="B129" s="23" t="s">
        <v>100</v>
      </c>
      <c r="C129" t="s">
        <v>223</v>
      </c>
      <c r="D129" t="s">
        <v>344</v>
      </c>
    </row>
    <row r="130" spans="2:4" x14ac:dyDescent="0.25">
      <c r="B130" s="23" t="s">
        <v>102</v>
      </c>
      <c r="C130" t="s">
        <v>223</v>
      </c>
      <c r="D130" t="s">
        <v>344</v>
      </c>
    </row>
    <row r="131" spans="2:4" x14ac:dyDescent="0.25">
      <c r="B131" s="23" t="s">
        <v>105</v>
      </c>
      <c r="C131" t="s">
        <v>223</v>
      </c>
      <c r="D131" t="s">
        <v>344</v>
      </c>
    </row>
  </sheetData>
  <phoneticPr fontId="15" type="noConversion"/>
  <hyperlinks>
    <hyperlink ref="B8" r:id="rId1" xr:uid="{00000000-0004-0000-0100-000000000000}"/>
    <hyperlink ref="F7" r:id="rId2" xr:uid="{00000000-0004-0000-0100-000001000000}"/>
    <hyperlink ref="B9" r:id="rId3" xr:uid="{00000000-0004-0000-0100-000002000000}"/>
    <hyperlink ref="F8" r:id="rId4" xr:uid="{00000000-0004-0000-0100-000003000000}"/>
    <hyperlink ref="B10" r:id="rId5" xr:uid="{00000000-0004-0000-0100-000004000000}"/>
    <hyperlink ref="B11" r:id="rId6" xr:uid="{00000000-0004-0000-0100-000005000000}"/>
    <hyperlink ref="B12" r:id="rId7" display="Club de tennis" xr:uid="{00000000-0004-0000-0100-000006000000}"/>
    <hyperlink ref="B13" r:id="rId8" xr:uid="{00000000-0004-0000-0100-000007000000}"/>
    <hyperlink ref="B14" r:id="rId9" xr:uid="{00000000-0004-0000-0100-000008000000}"/>
    <hyperlink ref="B15" r:id="rId10" xr:uid="{00000000-0004-0000-0100-000009000000}"/>
    <hyperlink ref="F14" r:id="rId11" xr:uid="{00000000-0004-0000-0100-00000A000000}"/>
    <hyperlink ref="B16" r:id="rId12" display="Espaiart-Joan Blanquer" xr:uid="{00000000-0004-0000-0100-00000B000000}"/>
    <hyperlink ref="F15" r:id="rId13" xr:uid="{00000000-0004-0000-0100-00000C000000}"/>
    <hyperlink ref="B17" r:id="rId14" display="Espaiart-Teatre Musical" xr:uid="{00000000-0004-0000-0100-00000D000000}"/>
    <hyperlink ref="F16" r:id="rId15" xr:uid="{00000000-0004-0000-0100-00000E000000}"/>
    <hyperlink ref="B18" r:id="rId16" xr:uid="{00000000-0004-0000-0100-00000F000000}"/>
    <hyperlink ref="F17" r:id="rId17" xr:uid="{00000000-0004-0000-0100-000010000000}"/>
    <hyperlink ref="B19" r:id="rId18" xr:uid="{00000000-0004-0000-0100-000011000000}"/>
    <hyperlink ref="F18" r:id="rId19" xr:uid="{00000000-0004-0000-0100-000012000000}"/>
    <hyperlink ref="B20" r:id="rId20" xr:uid="{00000000-0004-0000-0100-000013000000}"/>
    <hyperlink ref="F19" r:id="rId21" xr:uid="{00000000-0004-0000-0100-000014000000}"/>
    <hyperlink ref="F20" r:id="rId22" xr:uid="{00000000-0004-0000-0100-000016000000}"/>
    <hyperlink ref="B22" r:id="rId23" xr:uid="{00000000-0004-0000-0100-000017000000}"/>
    <hyperlink ref="F21" r:id="rId24" xr:uid="{00000000-0004-0000-0100-000018000000}"/>
    <hyperlink ref="B23" r:id="rId25" xr:uid="{00000000-0004-0000-0100-000019000000}"/>
    <hyperlink ref="F22" r:id="rId26" xr:uid="{00000000-0004-0000-0100-00001A000000}"/>
    <hyperlink ref="B24" r:id="rId27" xr:uid="{00000000-0004-0000-0100-00001B000000}"/>
    <hyperlink ref="B26" r:id="rId28" xr:uid="{00000000-0004-0000-0100-00001C000000}"/>
    <hyperlink ref="B29" r:id="rId29" xr:uid="{00000000-0004-0000-0100-00001D000000}"/>
    <hyperlink ref="B30" r:id="rId30" display="KidsBiz" xr:uid="{00000000-0004-0000-0100-00001E000000}"/>
    <hyperlink ref="B31" r:id="rId31" xr:uid="{00000000-0004-0000-0100-00001F000000}"/>
    <hyperlink ref="B32" r:id="rId32" xr:uid="{00000000-0004-0000-0100-000020000000}"/>
  </hyperlinks>
  <pageMargins left="0.7" right="0.7" top="0.75" bottom="0.75" header="0.511811023622047" footer="0.511811023622047"/>
  <pageSetup paperSize="9" orientation="portrait" horizontalDpi="300" verticalDpi="300"/>
  <legacyDrawing r:id="rId33"/>
  <tableParts count="4">
    <tablePart r:id="rId34"/>
    <tablePart r:id="rId35"/>
    <tablePart r:id="rId36"/>
    <tablePart r:id="rId37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3:AB58"/>
  <sheetViews>
    <sheetView topLeftCell="A37" zoomScale="120" zoomScaleNormal="120" workbookViewId="0">
      <selection activeCell="W41" sqref="W41"/>
    </sheetView>
  </sheetViews>
  <sheetFormatPr baseColWidth="10" defaultColWidth="8.81640625" defaultRowHeight="13.8" x14ac:dyDescent="0.25"/>
  <cols>
    <col min="3" max="3" width="37.90625" customWidth="1"/>
    <col min="4" max="4" width="23.90625" customWidth="1"/>
    <col min="5" max="5" width="39.6328125" customWidth="1"/>
    <col min="6" max="6" width="38.7265625" customWidth="1"/>
    <col min="7" max="7" width="38" customWidth="1"/>
    <col min="8" max="8" width="37.90625" customWidth="1"/>
    <col min="9" max="9" width="16.7265625" customWidth="1"/>
    <col min="10" max="10" width="27.36328125" customWidth="1"/>
    <col min="11" max="11" width="20.7265625" customWidth="1"/>
    <col min="12" max="12" width="36.36328125" customWidth="1"/>
    <col min="13" max="13" width="19.1796875" customWidth="1"/>
    <col min="14" max="14" width="34" customWidth="1"/>
    <col min="15" max="15" width="14.26953125" customWidth="1"/>
    <col min="16" max="16" width="32.453125" customWidth="1"/>
    <col min="17" max="17" width="43.81640625" customWidth="1"/>
    <col min="18" max="18" width="39.36328125" customWidth="1"/>
    <col min="19" max="19" width="32.90625" customWidth="1"/>
    <col min="20" max="20" width="34.26953125" customWidth="1"/>
    <col min="21" max="21" width="37.26953125" customWidth="1"/>
    <col min="22" max="22" width="34" customWidth="1"/>
    <col min="23" max="23" width="30.36328125" customWidth="1"/>
    <col min="24" max="24" width="34.81640625" customWidth="1"/>
    <col min="25" max="25" width="27.36328125" customWidth="1"/>
    <col min="26" max="27" width="29.453125" customWidth="1"/>
    <col min="28" max="28" width="17.453125" customWidth="1"/>
  </cols>
  <sheetData>
    <row r="3" spans="3:3" x14ac:dyDescent="0.25">
      <c r="C3" s="7" t="s">
        <v>224</v>
      </c>
    </row>
    <row r="4" spans="3:3" x14ac:dyDescent="0.25">
      <c r="C4" t="s">
        <v>51</v>
      </c>
    </row>
    <row r="5" spans="3:3" x14ac:dyDescent="0.25">
      <c r="C5" t="s">
        <v>50</v>
      </c>
    </row>
    <row r="6" spans="3:3" x14ac:dyDescent="0.25">
      <c r="C6" t="s">
        <v>225</v>
      </c>
    </row>
    <row r="7" spans="3:3" x14ac:dyDescent="0.25">
      <c r="C7" t="s">
        <v>226</v>
      </c>
    </row>
    <row r="8" spans="3:3" x14ac:dyDescent="0.25">
      <c r="C8" t="s">
        <v>227</v>
      </c>
    </row>
    <row r="9" spans="3:3" x14ac:dyDescent="0.25">
      <c r="C9" t="s">
        <v>228</v>
      </c>
    </row>
    <row r="10" spans="3:3" x14ac:dyDescent="0.25">
      <c r="C10" t="s">
        <v>143</v>
      </c>
    </row>
    <row r="11" spans="3:3" x14ac:dyDescent="0.25">
      <c r="C11" t="s">
        <v>67</v>
      </c>
    </row>
    <row r="12" spans="3:3" x14ac:dyDescent="0.25">
      <c r="C12" t="s">
        <v>69</v>
      </c>
    </row>
    <row r="13" spans="3:3" x14ac:dyDescent="0.25">
      <c r="C13" t="s">
        <v>229</v>
      </c>
    </row>
    <row r="14" spans="3:3" x14ac:dyDescent="0.25">
      <c r="C14" t="s">
        <v>230</v>
      </c>
    </row>
    <row r="15" spans="3:3" x14ac:dyDescent="0.25">
      <c r="C15" t="s">
        <v>77</v>
      </c>
    </row>
    <row r="16" spans="3:3" x14ac:dyDescent="0.25">
      <c r="C16" t="s">
        <v>231</v>
      </c>
    </row>
    <row r="17" spans="3:28" x14ac:dyDescent="0.25">
      <c r="C17" t="s">
        <v>85</v>
      </c>
      <c r="Z17" s="23" t="s">
        <v>51</v>
      </c>
    </row>
    <row r="18" spans="3:28" x14ac:dyDescent="0.25">
      <c r="C18" t="s">
        <v>88</v>
      </c>
      <c r="Z18" t="s">
        <v>256</v>
      </c>
    </row>
    <row r="19" spans="3:28" x14ac:dyDescent="0.25">
      <c r="C19" t="s">
        <v>92</v>
      </c>
      <c r="Z19" t="s">
        <v>146</v>
      </c>
    </row>
    <row r="20" spans="3:28" x14ac:dyDescent="0.25">
      <c r="Z20" s="13" t="s">
        <v>257</v>
      </c>
    </row>
    <row r="21" spans="3:28" x14ac:dyDescent="0.25">
      <c r="Z21" t="s">
        <v>307</v>
      </c>
    </row>
    <row r="22" spans="3:28" x14ac:dyDescent="0.25">
      <c r="C22" s="23" t="s">
        <v>315</v>
      </c>
      <c r="D22" s="23" t="s">
        <v>50</v>
      </c>
      <c r="E22" s="23" t="s">
        <v>54</v>
      </c>
      <c r="F22" s="24" t="s">
        <v>262</v>
      </c>
      <c r="G22" s="24" t="s">
        <v>60</v>
      </c>
      <c r="H22" s="24" t="s">
        <v>62</v>
      </c>
      <c r="I22" s="23" t="s">
        <v>67</v>
      </c>
      <c r="J22" s="23" t="s">
        <v>313</v>
      </c>
      <c r="K22" s="23" t="s">
        <v>263</v>
      </c>
      <c r="L22" s="23" t="s">
        <v>73</v>
      </c>
      <c r="M22" t="s">
        <v>265</v>
      </c>
      <c r="N22" s="17" t="s">
        <v>268</v>
      </c>
      <c r="O22" s="23" t="s">
        <v>91</v>
      </c>
      <c r="P22" s="24" t="s">
        <v>274</v>
      </c>
      <c r="Q22" s="25" t="s">
        <v>322</v>
      </c>
      <c r="R22" s="23" t="s">
        <v>338</v>
      </c>
      <c r="S22" s="23" t="s">
        <v>104</v>
      </c>
      <c r="T22" s="23" t="s">
        <v>96</v>
      </c>
      <c r="U22" s="23" t="s">
        <v>100</v>
      </c>
      <c r="V22" s="23" t="s">
        <v>102</v>
      </c>
      <c r="W22" s="23" t="s">
        <v>105</v>
      </c>
      <c r="X22" s="23" t="s">
        <v>329</v>
      </c>
      <c r="Y22" s="23" t="s">
        <v>278</v>
      </c>
      <c r="Z22" t="s">
        <v>169</v>
      </c>
      <c r="AB22" t="s">
        <v>280</v>
      </c>
    </row>
    <row r="23" spans="3:28" x14ac:dyDescent="0.25">
      <c r="C23" t="s">
        <v>232</v>
      </c>
      <c r="D23" t="s">
        <v>256</v>
      </c>
      <c r="E23" t="s">
        <v>307</v>
      </c>
      <c r="F23" t="s">
        <v>311</v>
      </c>
      <c r="G23" t="s">
        <v>152</v>
      </c>
      <c r="H23" t="s">
        <v>308</v>
      </c>
      <c r="I23" t="s">
        <v>307</v>
      </c>
      <c r="J23" t="s">
        <v>233</v>
      </c>
      <c r="K23" t="s">
        <v>307</v>
      </c>
      <c r="L23" t="s">
        <v>182</v>
      </c>
      <c r="M23" t="s">
        <v>267</v>
      </c>
      <c r="N23" t="s">
        <v>256</v>
      </c>
      <c r="O23" t="s">
        <v>146</v>
      </c>
      <c r="P23" t="s">
        <v>309</v>
      </c>
      <c r="Q23" s="13" t="s">
        <v>182</v>
      </c>
      <c r="R23" s="13" t="s">
        <v>169</v>
      </c>
      <c r="S23" s="13" t="s">
        <v>256</v>
      </c>
      <c r="T23" s="13" t="s">
        <v>318</v>
      </c>
      <c r="U23" s="13" t="s">
        <v>318</v>
      </c>
      <c r="V23" s="13" t="s">
        <v>318</v>
      </c>
      <c r="W23" s="13" t="s">
        <v>318</v>
      </c>
      <c r="X23" s="13" t="s">
        <v>146</v>
      </c>
      <c r="Y23" s="18" t="s">
        <v>256</v>
      </c>
      <c r="Z23" t="s">
        <v>267</v>
      </c>
      <c r="AB23" t="s">
        <v>146</v>
      </c>
    </row>
    <row r="24" spans="3:28" x14ac:dyDescent="0.25">
      <c r="D24" t="s">
        <v>146</v>
      </c>
      <c r="E24" t="s">
        <v>169</v>
      </c>
      <c r="F24" t="s">
        <v>176</v>
      </c>
      <c r="G24" t="s">
        <v>188</v>
      </c>
      <c r="H24" t="s">
        <v>182</v>
      </c>
      <c r="I24" t="s">
        <v>169</v>
      </c>
      <c r="J24" t="s">
        <v>18</v>
      </c>
      <c r="K24" t="s">
        <v>169</v>
      </c>
      <c r="L24" t="s">
        <v>260</v>
      </c>
      <c r="M24" t="s">
        <v>233</v>
      </c>
      <c r="N24" t="s">
        <v>146</v>
      </c>
      <c r="O24" t="s">
        <v>169</v>
      </c>
      <c r="P24" t="s">
        <v>277</v>
      </c>
      <c r="Q24" s="13" t="s">
        <v>260</v>
      </c>
      <c r="R24" s="13" t="s">
        <v>267</v>
      </c>
      <c r="S24" s="13" t="s">
        <v>146</v>
      </c>
      <c r="T24" s="13" t="s">
        <v>319</v>
      </c>
      <c r="U24" s="13" t="s">
        <v>319</v>
      </c>
      <c r="V24" s="13" t="s">
        <v>319</v>
      </c>
      <c r="W24" s="13" t="s">
        <v>319</v>
      </c>
      <c r="X24" s="13" t="s">
        <v>233</v>
      </c>
      <c r="Y24" s="18" t="s">
        <v>146</v>
      </c>
      <c r="Z24" t="s">
        <v>233</v>
      </c>
    </row>
    <row r="25" spans="3:28" x14ac:dyDescent="0.25">
      <c r="D25" s="13" t="s">
        <v>257</v>
      </c>
      <c r="E25" t="s">
        <v>267</v>
      </c>
      <c r="F25" t="s">
        <v>259</v>
      </c>
      <c r="G25" t="s">
        <v>261</v>
      </c>
      <c r="H25" t="s">
        <v>260</v>
      </c>
      <c r="I25" t="s">
        <v>233</v>
      </c>
      <c r="J25" t="s">
        <v>232</v>
      </c>
      <c r="K25" t="s">
        <v>233</v>
      </c>
      <c r="L25" t="s">
        <v>149</v>
      </c>
      <c r="M25" t="s">
        <v>18</v>
      </c>
      <c r="N25" t="s">
        <v>16</v>
      </c>
      <c r="O25" t="s">
        <v>176</v>
      </c>
      <c r="P25" t="s">
        <v>234</v>
      </c>
      <c r="Q25" s="13" t="s">
        <v>149</v>
      </c>
      <c r="R25" s="13" t="s">
        <v>176</v>
      </c>
      <c r="S25" s="13" t="s">
        <v>188</v>
      </c>
      <c r="T25" s="13" t="s">
        <v>320</v>
      </c>
      <c r="U25" s="13" t="s">
        <v>320</v>
      </c>
      <c r="V25" s="13" t="s">
        <v>320</v>
      </c>
      <c r="W25" s="13" t="s">
        <v>320</v>
      </c>
      <c r="X25" s="13" t="s">
        <v>26</v>
      </c>
      <c r="Y25" s="18" t="s">
        <v>16</v>
      </c>
      <c r="Z25" t="s">
        <v>18</v>
      </c>
    </row>
    <row r="26" spans="3:28" x14ac:dyDescent="0.25">
      <c r="D26" t="s">
        <v>307</v>
      </c>
      <c r="E26" t="s">
        <v>233</v>
      </c>
      <c r="F26" t="s">
        <v>232</v>
      </c>
      <c r="G26" t="s">
        <v>150</v>
      </c>
      <c r="H26" t="s">
        <v>149</v>
      </c>
      <c r="J26" t="s">
        <v>26</v>
      </c>
      <c r="K26" t="s">
        <v>311</v>
      </c>
      <c r="M26" t="s">
        <v>172</v>
      </c>
      <c r="N26" t="s">
        <v>157</v>
      </c>
      <c r="O26" t="s">
        <v>232</v>
      </c>
      <c r="Q26" s="13"/>
      <c r="R26" s="13" t="s">
        <v>259</v>
      </c>
      <c r="S26" s="13" t="s">
        <v>261</v>
      </c>
      <c r="T26" s="13" t="s">
        <v>321</v>
      </c>
      <c r="U26" s="13" t="s">
        <v>321</v>
      </c>
      <c r="V26" s="13" t="s">
        <v>321</v>
      </c>
      <c r="W26" s="13" t="s">
        <v>321</v>
      </c>
      <c r="X26" s="26" t="s">
        <v>30</v>
      </c>
      <c r="Y26" s="18"/>
      <c r="Z26" t="s">
        <v>311</v>
      </c>
    </row>
    <row r="27" spans="3:28" x14ac:dyDescent="0.25">
      <c r="D27" t="s">
        <v>169</v>
      </c>
      <c r="E27" t="s">
        <v>18</v>
      </c>
      <c r="F27" t="s">
        <v>26</v>
      </c>
      <c r="G27" t="s">
        <v>36</v>
      </c>
      <c r="H27" t="s">
        <v>30</v>
      </c>
      <c r="K27" t="s">
        <v>176</v>
      </c>
      <c r="O27" t="s">
        <v>182</v>
      </c>
      <c r="S27" s="13" t="s">
        <v>150</v>
      </c>
      <c r="T27" s="13" t="s">
        <v>343</v>
      </c>
      <c r="U27" s="13"/>
      <c r="V27" s="13"/>
      <c r="W27" s="13"/>
      <c r="X27" s="26" t="s">
        <v>188</v>
      </c>
      <c r="Y27" s="13"/>
      <c r="Z27" t="s">
        <v>176</v>
      </c>
    </row>
    <row r="28" spans="3:28" x14ac:dyDescent="0.25">
      <c r="D28" t="s">
        <v>267</v>
      </c>
      <c r="F28" t="s">
        <v>167</v>
      </c>
      <c r="K28" t="s">
        <v>232</v>
      </c>
      <c r="T28" s="13"/>
      <c r="Z28" t="s">
        <v>259</v>
      </c>
    </row>
    <row r="29" spans="3:28" x14ac:dyDescent="0.25">
      <c r="D29" t="s">
        <v>233</v>
      </c>
      <c r="F29" t="s">
        <v>309</v>
      </c>
      <c r="Z29" t="s">
        <v>232</v>
      </c>
    </row>
    <row r="30" spans="3:28" x14ac:dyDescent="0.25">
      <c r="D30" t="s">
        <v>18</v>
      </c>
      <c r="F30" t="s">
        <v>277</v>
      </c>
      <c r="Z30" t="s">
        <v>26</v>
      </c>
    </row>
    <row r="31" spans="3:28" x14ac:dyDescent="0.25">
      <c r="D31" t="s">
        <v>311</v>
      </c>
      <c r="F31" t="s">
        <v>234</v>
      </c>
      <c r="Z31" t="s">
        <v>308</v>
      </c>
    </row>
    <row r="32" spans="3:28" x14ac:dyDescent="0.25">
      <c r="D32" t="s">
        <v>176</v>
      </c>
      <c r="F32" t="s">
        <v>312</v>
      </c>
      <c r="Z32" t="s">
        <v>182</v>
      </c>
    </row>
    <row r="33" spans="4:26" x14ac:dyDescent="0.25">
      <c r="D33" t="s">
        <v>259</v>
      </c>
      <c r="Z33" t="s">
        <v>260</v>
      </c>
    </row>
    <row r="34" spans="4:26" x14ac:dyDescent="0.25">
      <c r="D34" t="s">
        <v>232</v>
      </c>
      <c r="Z34" t="s">
        <v>149</v>
      </c>
    </row>
    <row r="35" spans="4:26" x14ac:dyDescent="0.25">
      <c r="D35" t="s">
        <v>26</v>
      </c>
      <c r="Z35" t="s">
        <v>30</v>
      </c>
    </row>
    <row r="36" spans="4:26" x14ac:dyDescent="0.25">
      <c r="D36" t="s">
        <v>308</v>
      </c>
      <c r="Z36" t="s">
        <v>152</v>
      </c>
    </row>
    <row r="37" spans="4:26" x14ac:dyDescent="0.25">
      <c r="D37" t="s">
        <v>182</v>
      </c>
      <c r="Z37" t="s">
        <v>188</v>
      </c>
    </row>
    <row r="38" spans="4:26" x14ac:dyDescent="0.25">
      <c r="D38" t="s">
        <v>260</v>
      </c>
      <c r="Z38" t="s">
        <v>261</v>
      </c>
    </row>
    <row r="39" spans="4:26" x14ac:dyDescent="0.25">
      <c r="D39" t="s">
        <v>149</v>
      </c>
      <c r="Z39" t="s">
        <v>150</v>
      </c>
    </row>
    <row r="40" spans="4:26" x14ac:dyDescent="0.25">
      <c r="D40" t="s">
        <v>30</v>
      </c>
      <c r="Z40" t="s">
        <v>36</v>
      </c>
    </row>
    <row r="41" spans="4:26" x14ac:dyDescent="0.25">
      <c r="D41" t="s">
        <v>152</v>
      </c>
      <c r="Z41" t="s">
        <v>167</v>
      </c>
    </row>
    <row r="42" spans="4:26" x14ac:dyDescent="0.25">
      <c r="D42" t="s">
        <v>188</v>
      </c>
      <c r="Z42" t="s">
        <v>309</v>
      </c>
    </row>
    <row r="43" spans="4:26" x14ac:dyDescent="0.25">
      <c r="D43" t="s">
        <v>261</v>
      </c>
      <c r="Z43" t="s">
        <v>277</v>
      </c>
    </row>
    <row r="44" spans="4:26" x14ac:dyDescent="0.25">
      <c r="D44" t="s">
        <v>150</v>
      </c>
      <c r="Z44" t="s">
        <v>234</v>
      </c>
    </row>
    <row r="45" spans="4:26" x14ac:dyDescent="0.25">
      <c r="D45" t="s">
        <v>36</v>
      </c>
      <c r="Z45" t="s">
        <v>312</v>
      </c>
    </row>
    <row r="46" spans="4:26" x14ac:dyDescent="0.25">
      <c r="D46" t="s">
        <v>167</v>
      </c>
    </row>
    <row r="47" spans="4:26" x14ac:dyDescent="0.25">
      <c r="D47" t="s">
        <v>309</v>
      </c>
    </row>
    <row r="48" spans="4:26" x14ac:dyDescent="0.25">
      <c r="D48" t="s">
        <v>277</v>
      </c>
    </row>
    <row r="49" spans="3:28" x14ac:dyDescent="0.25">
      <c r="D49" t="s">
        <v>234</v>
      </c>
    </row>
    <row r="50" spans="3:28" x14ac:dyDescent="0.25">
      <c r="D50" t="s">
        <v>312</v>
      </c>
    </row>
    <row r="52" spans="3:28" x14ac:dyDescent="0.25">
      <c r="C52" t="s">
        <v>316</v>
      </c>
      <c r="D52" t="s">
        <v>235</v>
      </c>
      <c r="E52" t="s">
        <v>236</v>
      </c>
      <c r="F52" s="17" t="s">
        <v>262</v>
      </c>
      <c r="G52" s="17" t="s">
        <v>237</v>
      </c>
      <c r="H52" s="17" t="s">
        <v>238</v>
      </c>
      <c r="I52" t="s">
        <v>113</v>
      </c>
      <c r="J52" t="s">
        <v>314</v>
      </c>
      <c r="K52" t="s">
        <v>264</v>
      </c>
      <c r="L52" t="s">
        <v>239</v>
      </c>
      <c r="M52" t="s">
        <v>266</v>
      </c>
      <c r="N52" s="17" t="s">
        <v>269</v>
      </c>
      <c r="O52" t="s">
        <v>240</v>
      </c>
      <c r="P52" s="17" t="s">
        <v>275</v>
      </c>
      <c r="Q52" s="11" t="s">
        <v>323</v>
      </c>
      <c r="R52" t="s">
        <v>340</v>
      </c>
      <c r="S52" t="s">
        <v>241</v>
      </c>
      <c r="T52" t="s">
        <v>242</v>
      </c>
      <c r="U52" t="s">
        <v>243</v>
      </c>
      <c r="V52" t="s">
        <v>244</v>
      </c>
      <c r="W52" t="s">
        <v>245</v>
      </c>
      <c r="X52" s="21" t="s">
        <v>330</v>
      </c>
      <c r="Y52" t="s">
        <v>279</v>
      </c>
      <c r="AA52" t="s">
        <v>109</v>
      </c>
      <c r="AB52" t="s">
        <v>281</v>
      </c>
    </row>
    <row r="53" spans="3:28" x14ac:dyDescent="0.25">
      <c r="C53" t="s">
        <v>248</v>
      </c>
      <c r="D53" t="s">
        <v>124</v>
      </c>
      <c r="E53" t="s">
        <v>246</v>
      </c>
      <c r="F53" t="s">
        <v>246</v>
      </c>
      <c r="G53" t="s">
        <v>246</v>
      </c>
      <c r="H53" t="s">
        <v>246</v>
      </c>
      <c r="I53" t="s">
        <v>247</v>
      </c>
      <c r="J53" t="s">
        <v>247</v>
      </c>
      <c r="K53" t="s">
        <v>128</v>
      </c>
      <c r="L53" t="s">
        <v>248</v>
      </c>
      <c r="M53" t="s">
        <v>249</v>
      </c>
      <c r="N53" t="s">
        <v>271</v>
      </c>
      <c r="O53" t="s">
        <v>250</v>
      </c>
      <c r="P53" t="s">
        <v>251</v>
      </c>
      <c r="Q53" t="s">
        <v>251</v>
      </c>
      <c r="R53" t="s">
        <v>127</v>
      </c>
      <c r="S53" t="s">
        <v>251</v>
      </c>
      <c r="T53" t="s">
        <v>252</v>
      </c>
      <c r="U53" t="s">
        <v>252</v>
      </c>
      <c r="V53" s="19" t="s">
        <v>252</v>
      </c>
      <c r="W53" s="16" t="s">
        <v>252</v>
      </c>
      <c r="X53" s="16" t="s">
        <v>331</v>
      </c>
      <c r="Y53" t="s">
        <v>246</v>
      </c>
      <c r="AA53" t="s">
        <v>136</v>
      </c>
      <c r="AB53" t="s">
        <v>134</v>
      </c>
    </row>
    <row r="54" spans="3:28" x14ac:dyDescent="0.25">
      <c r="C54" t="s">
        <v>317</v>
      </c>
      <c r="D54" t="s">
        <v>130</v>
      </c>
      <c r="E54" t="s">
        <v>253</v>
      </c>
      <c r="F54" t="s">
        <v>253</v>
      </c>
      <c r="G54" t="s">
        <v>253</v>
      </c>
      <c r="H54" t="s">
        <v>253</v>
      </c>
      <c r="I54" t="s">
        <v>136</v>
      </c>
      <c r="J54" t="s">
        <v>136</v>
      </c>
      <c r="K54" t="s">
        <v>135</v>
      </c>
      <c r="L54" t="s">
        <v>135</v>
      </c>
      <c r="M54" t="s">
        <v>254</v>
      </c>
      <c r="N54" s="20" t="s">
        <v>270</v>
      </c>
      <c r="P54" t="s">
        <v>276</v>
      </c>
      <c r="Q54" t="s">
        <v>276</v>
      </c>
      <c r="R54" t="s">
        <v>332</v>
      </c>
      <c r="S54" t="s">
        <v>276</v>
      </c>
      <c r="X54" s="19" t="s">
        <v>332</v>
      </c>
      <c r="Y54" t="s">
        <v>253</v>
      </c>
      <c r="AA54" t="s">
        <v>138</v>
      </c>
      <c r="AB54" t="s">
        <v>282</v>
      </c>
    </row>
    <row r="55" spans="3:28" x14ac:dyDescent="0.25">
      <c r="C55" s="12"/>
      <c r="I55" s="20" t="s">
        <v>138</v>
      </c>
      <c r="J55" t="s">
        <v>138</v>
      </c>
      <c r="M55" t="s">
        <v>255</v>
      </c>
      <c r="N55" t="s">
        <v>272</v>
      </c>
      <c r="R55" t="s">
        <v>333</v>
      </c>
      <c r="X55" t="s">
        <v>333</v>
      </c>
      <c r="AA55" s="20" t="s">
        <v>133</v>
      </c>
    </row>
    <row r="56" spans="3:28" x14ac:dyDescent="0.25">
      <c r="C56" s="12"/>
      <c r="I56" t="s">
        <v>133</v>
      </c>
      <c r="J56" t="s">
        <v>133</v>
      </c>
      <c r="N56" s="20" t="s">
        <v>273</v>
      </c>
      <c r="AA56" t="s">
        <v>140</v>
      </c>
    </row>
    <row r="57" spans="3:28" x14ac:dyDescent="0.25">
      <c r="C57" s="12"/>
      <c r="I57" t="s">
        <v>140</v>
      </c>
      <c r="J57" t="s">
        <v>140</v>
      </c>
      <c r="AA57" t="s">
        <v>141</v>
      </c>
    </row>
    <row r="58" spans="3:28" x14ac:dyDescent="0.25">
      <c r="C58" s="12"/>
      <c r="I58" t="s">
        <v>141</v>
      </c>
      <c r="J58" t="s">
        <v>141</v>
      </c>
      <c r="AA58" t="s">
        <v>142</v>
      </c>
    </row>
  </sheetData>
  <pageMargins left="0.7" right="0.7" top="0.75" bottom="0.75" header="0.511811023622047" footer="0.511811023622047"/>
  <pageSetup paperSize="9" orientation="portrait" horizontalDpi="300" verticalDpi="300" r:id="rId1"/>
  <legacyDrawing r:id="rId2"/>
  <tableParts count="47"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  <tablePart r:id="rId39"/>
    <tablePart r:id="rId40"/>
    <tablePart r:id="rId41"/>
    <tablePart r:id="rId42"/>
    <tablePart r:id="rId43"/>
    <tablePart r:id="rId44"/>
    <tablePart r:id="rId45"/>
    <tablePart r:id="rId46"/>
    <tablePart r:id="rId47"/>
    <tablePart r:id="rId48"/>
    <tablePart r:id="rId4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11</vt:i4>
      </vt:variant>
    </vt:vector>
  </HeadingPairs>
  <TitlesOfParts>
    <vt:vector size="14" baseType="lpstr">
      <vt:lpstr>Activitats</vt:lpstr>
      <vt:lpstr>Notoqueu</vt:lpstr>
      <vt:lpstr>Notoqueu2</vt:lpstr>
      <vt:lpstr>Dibuix_amb_llapis_3D</vt:lpstr>
      <vt:lpstr>Fer_un_STAND_de_metraquilat</vt:lpstr>
      <vt:lpstr>Joc_lliure_i_raco_de_transvasaments</vt:lpstr>
      <vt:lpstr>Joc_lliure_i_raco_de_transvasamentsa</vt:lpstr>
      <vt:lpstr>Jocs_d_aigua_Plaça_Catalunya</vt:lpstr>
      <vt:lpstr>Jocs_d_aigua_Plaça_Catalunyaa</vt:lpstr>
      <vt:lpstr>Percussio_corporal</vt:lpstr>
      <vt:lpstr>Percussio_corporala</vt:lpstr>
      <vt:lpstr>Taller_de_ball_de_bastons</vt:lpstr>
      <vt:lpstr>Taller_de_cuina</vt:lpstr>
      <vt:lpstr>Taller_de_cuinaa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Antoni Sancho</dc:creator>
  <dc:description/>
  <cp:lastModifiedBy>Mercè Costa</cp:lastModifiedBy>
  <cp:revision>0</cp:revision>
  <cp:lastPrinted>2023-05-04T06:34:21Z</cp:lastPrinted>
  <dcterms:created xsi:type="dcterms:W3CDTF">2022-05-12T12:47:06Z</dcterms:created>
  <dcterms:modified xsi:type="dcterms:W3CDTF">2025-05-09T12:32:01Z</dcterms:modified>
  <dc:language>es-ES</dc:language>
</cp:coreProperties>
</file>