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0" yWindow="1725" windowWidth="19440" windowHeight="9855" activeTab="1"/>
  </bookViews>
  <sheets>
    <sheet name="TMITJA" sheetId="1" r:id="rId1"/>
    <sheet name="TMMAX" sheetId="2" r:id="rId2"/>
    <sheet name="TMMIN" sheetId="3" r:id="rId3"/>
    <sheet name="TMAX" sheetId="4" r:id="rId4"/>
    <sheet name="TMIN" sheetId="5" r:id="rId5"/>
    <sheet name="PREC" sheetId="9" r:id="rId6"/>
    <sheet name="GRAFICS" sheetId="8" r:id="rId7"/>
  </sheets>
  <calcPr calcId="144525"/>
</workbook>
</file>

<file path=xl/calcChain.xml><?xml version="1.0" encoding="utf-8"?>
<calcChain xmlns="http://schemas.openxmlformats.org/spreadsheetml/2006/main">
  <c r="N4" i="1"/>
  <c r="N4" i="4"/>
  <c r="N4" i="5"/>
  <c r="N4" i="2"/>
  <c r="N3" i="3"/>
  <c r="N4"/>
  <c r="N5" i="9" l="1"/>
  <c r="C34" l="1"/>
  <c r="D34"/>
  <c r="E34"/>
  <c r="F34"/>
  <c r="G34"/>
  <c r="H34"/>
  <c r="I34"/>
  <c r="J34"/>
  <c r="K34"/>
  <c r="L34"/>
  <c r="M34"/>
  <c r="B34"/>
  <c r="C33"/>
  <c r="D33"/>
  <c r="E33"/>
  <c r="F33"/>
  <c r="G33"/>
  <c r="H33"/>
  <c r="I33"/>
  <c r="J33"/>
  <c r="K33"/>
  <c r="L33"/>
  <c r="M33"/>
  <c r="B33"/>
  <c r="C3"/>
  <c r="D3"/>
  <c r="E3"/>
  <c r="F3"/>
  <c r="G3"/>
  <c r="H3"/>
  <c r="I3"/>
  <c r="J3"/>
  <c r="K3"/>
  <c r="L3"/>
  <c r="M3"/>
  <c r="B3"/>
  <c r="N6" l="1"/>
  <c r="N5" i="5"/>
  <c r="N5" i="4"/>
  <c r="N5" i="3"/>
  <c r="N5" i="2"/>
  <c r="N5" i="1"/>
  <c r="N6" l="1"/>
  <c r="N6" i="4"/>
  <c r="N6" i="5"/>
  <c r="N6" i="3"/>
  <c r="N6" i="2"/>
  <c r="N7" i="9"/>
  <c r="N32" l="1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"/>
  <c r="M2"/>
  <c r="L2"/>
  <c r="K2"/>
  <c r="J2"/>
  <c r="I2"/>
  <c r="H2"/>
  <c r="G2"/>
  <c r="F2"/>
  <c r="E2"/>
  <c r="D2"/>
  <c r="C2"/>
  <c r="B2"/>
  <c r="N33" l="1"/>
  <c r="N3"/>
  <c r="N34"/>
  <c r="N2"/>
  <c r="B2" i="1"/>
  <c r="N7" i="5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3"/>
  <c r="N2" s="1"/>
  <c r="M2"/>
  <c r="L2"/>
  <c r="K2"/>
  <c r="J2"/>
  <c r="I2"/>
  <c r="H2"/>
  <c r="G2"/>
  <c r="F2"/>
  <c r="E2"/>
  <c r="D2"/>
  <c r="C2"/>
  <c r="B2"/>
  <c r="N7" i="4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3"/>
  <c r="M2"/>
  <c r="L2"/>
  <c r="K2"/>
  <c r="J2"/>
  <c r="I2"/>
  <c r="H2"/>
  <c r="G2"/>
  <c r="F2"/>
  <c r="E2"/>
  <c r="D2"/>
  <c r="C2"/>
  <c r="B2"/>
  <c r="N28" i="3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2"/>
  <c r="L2"/>
  <c r="K2"/>
  <c r="J2"/>
  <c r="I2"/>
  <c r="H2"/>
  <c r="G2"/>
  <c r="F2"/>
  <c r="E2"/>
  <c r="D2"/>
  <c r="C2"/>
  <c r="B2"/>
  <c r="N28" i="2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3"/>
  <c r="M2"/>
  <c r="L2"/>
  <c r="K2"/>
  <c r="J2"/>
  <c r="I2"/>
  <c r="H2"/>
  <c r="G2"/>
  <c r="F2"/>
  <c r="E2"/>
  <c r="D2"/>
  <c r="C2"/>
  <c r="B2"/>
  <c r="N2" i="4" l="1"/>
  <c r="N2" i="3"/>
  <c r="N2" i="2"/>
  <c r="N3" i="1"/>
  <c r="M2"/>
  <c r="L2"/>
  <c r="K2"/>
  <c r="J2"/>
  <c r="I2"/>
  <c r="H2"/>
  <c r="G2"/>
  <c r="F2"/>
  <c r="E2"/>
  <c r="D2"/>
  <c r="C2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7"/>
  <c r="N2" l="1"/>
</calcChain>
</file>

<file path=xl/sharedStrings.xml><?xml version="1.0" encoding="utf-8"?>
<sst xmlns="http://schemas.openxmlformats.org/spreadsheetml/2006/main" count="162" uniqueCount="49">
  <si>
    <t>GENER</t>
  </si>
  <si>
    <t>FEBRER</t>
  </si>
  <si>
    <t>MARÇ</t>
  </si>
  <si>
    <t xml:space="preserve">ABRIL </t>
  </si>
  <si>
    <t>MAIG</t>
  </si>
  <si>
    <t>JUNY</t>
  </si>
  <si>
    <t>JULIOL</t>
  </si>
  <si>
    <t>AGOST</t>
  </si>
  <si>
    <t>SETEMEBRE</t>
  </si>
  <si>
    <t>OCTUBRE</t>
  </si>
  <si>
    <t>NOVEMBRE</t>
  </si>
  <si>
    <t>DESEMBRE</t>
  </si>
  <si>
    <t>ANY</t>
  </si>
  <si>
    <t>Al afegir un any només cal copiar la fórmula de la mitjana annual de l'any anterior</t>
  </si>
  <si>
    <t>TMITJA</t>
  </si>
  <si>
    <t>Molt càlid</t>
  </si>
  <si>
    <t>Càlid</t>
  </si>
  <si>
    <t>Fred</t>
  </si>
  <si>
    <t>Molt fred</t>
  </si>
  <si>
    <t>3ºC &lt; Mitjana</t>
  </si>
  <si>
    <t>&gt;= 3.0 C</t>
  </si>
  <si>
    <r>
      <t xml:space="preserve">Entre +0.5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C i +3.0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</si>
  <si>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&gt;= +3.0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</si>
  <si>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&lt;= -3.0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</si>
  <si>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Entre -0.5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C i +0.5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</si>
  <si>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Entre -0.5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C i +3.0 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</si>
  <si>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Normal</t>
  </si>
  <si>
    <t>TMMAX</t>
  </si>
  <si>
    <t>TMMIN</t>
  </si>
  <si>
    <t>TMIN</t>
  </si>
  <si>
    <t>TMAX</t>
  </si>
  <si>
    <t>Mercat Municipal (Six Bellani)</t>
  </si>
  <si>
    <t>Cal Botafoc (Six Bellani)</t>
  </si>
  <si>
    <t>Cal Botafoc (INM)</t>
  </si>
  <si>
    <t>Mercat Municipal (INM)</t>
  </si>
  <si>
    <t>Molt sec</t>
  </si>
  <si>
    <t>&lt; 30%</t>
  </si>
  <si>
    <t>Sec</t>
  </si>
  <si>
    <t>Plujós</t>
  </si>
  <si>
    <t>Molt plujós</t>
  </si>
  <si>
    <t>Entre 30% i 90%</t>
  </si>
  <si>
    <t>Entre 90% i 110%</t>
  </si>
  <si>
    <t>Entre 110% i 190%</t>
  </si>
  <si>
    <t>&gt; 190%</t>
  </si>
  <si>
    <t>mín.</t>
  </si>
  <si>
    <t>màx.</t>
  </si>
  <si>
    <t>DESV</t>
  </si>
  <si>
    <t>TOTAL</t>
  </si>
  <si>
    <t>MITJANA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</si>
</sst>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5ED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theme="9"/>
      </patternFill>
    </fill>
    <fill>
      <patternFill patternType="gray0625">
        <fgColor theme="8"/>
      </patternFill>
    </fill>
    <fill>
      <patternFill patternType="solid">
        <fgColor indexed="65"/>
        <bgColor theme="8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1" fillId="5" borderId="0" xfId="0" applyFont="1" applyFill="1"/>
    <xf numFmtId="0" fontId="1" fillId="4" borderId="0" xfId="0" applyFont="1" applyFill="1"/>
    <xf numFmtId="0" fontId="1" fillId="3" borderId="0" xfId="0" applyFont="1" applyFill="1"/>
    <xf numFmtId="0" fontId="0" fillId="0" borderId="0" xfId="0" applyFont="1"/>
    <xf numFmtId="164" fontId="1" fillId="6" borderId="0" xfId="0" applyNumberFormat="1" applyFont="1" applyFill="1"/>
    <xf numFmtId="164" fontId="1" fillId="0" borderId="0" xfId="0" applyNumberFormat="1" applyFont="1"/>
    <xf numFmtId="164" fontId="0" fillId="0" borderId="0" xfId="0" applyNumberFormat="1"/>
    <xf numFmtId="0" fontId="0" fillId="8" borderId="0" xfId="0" applyFill="1"/>
    <xf numFmtId="0" fontId="0" fillId="9" borderId="0" xfId="0" applyFill="1"/>
    <xf numFmtId="164" fontId="1" fillId="9" borderId="0" xfId="0" applyNumberFormat="1" applyFont="1" applyFill="1"/>
    <xf numFmtId="164" fontId="0" fillId="9" borderId="0" xfId="0" applyNumberFormat="1" applyFill="1"/>
    <xf numFmtId="164" fontId="0" fillId="8" borderId="0" xfId="0" applyNumberFormat="1" applyFill="1"/>
    <xf numFmtId="0" fontId="0" fillId="0" borderId="0" xfId="0" applyFill="1"/>
    <xf numFmtId="164" fontId="0" fillId="0" borderId="0" xfId="0" applyNumberFormat="1" applyFont="1"/>
    <xf numFmtId="0" fontId="1" fillId="7" borderId="0" xfId="0" applyNumberFormat="1" applyFont="1" applyFill="1"/>
    <xf numFmtId="0" fontId="0" fillId="10" borderId="0" xfId="0" applyFill="1"/>
    <xf numFmtId="164" fontId="0" fillId="10" borderId="0" xfId="0" applyNumberFormat="1" applyFill="1"/>
    <xf numFmtId="164" fontId="3" fillId="6" borderId="0" xfId="0" applyNumberFormat="1" applyFont="1" applyFill="1"/>
    <xf numFmtId="164" fontId="3" fillId="11" borderId="0" xfId="0" applyNumberFormat="1" applyFont="1" applyFill="1"/>
  </cellXfs>
  <cellStyles count="1">
    <cellStyle name="Normal" xfId="0" builtinId="0"/>
  </cellStyles>
  <dxfs count="1108"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A5EDFB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EDFB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 BOTAFOC 0228I</a:t>
            </a:r>
          </a:p>
        </c:rich>
      </c:tx>
      <c:layout>
        <c:manualLayout>
          <c:xMode val="edge"/>
          <c:yMode val="edge"/>
          <c:x val="0.34166754155730533"/>
          <c:y val="7.12074303405572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055604534517511"/>
          <c:y val="0.17027863777089786"/>
          <c:w val="0.65833511918163845"/>
          <c:h val="0.6439628482972135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FF"/>
              </a:solidFill>
              <a:prstDash val="solid"/>
            </a:ln>
          </c:spPr>
          <c:val>
            <c:numRef>
              <c:f>PREC!$B$2:$M$2</c:f>
              <c:numCache>
                <c:formatCode>0.0</c:formatCode>
                <c:ptCount val="12"/>
                <c:pt idx="0">
                  <c:v>39.757142857142867</c:v>
                </c:pt>
                <c:pt idx="1">
                  <c:v>34.689285714285724</c:v>
                </c:pt>
                <c:pt idx="2">
                  <c:v>50.114285714285714</c:v>
                </c:pt>
                <c:pt idx="3">
                  <c:v>65.753571428571419</c:v>
                </c:pt>
                <c:pt idx="4">
                  <c:v>63.082142857142863</c:v>
                </c:pt>
                <c:pt idx="5">
                  <c:v>49.071428571428569</c:v>
                </c:pt>
                <c:pt idx="6">
                  <c:v>25.264285714285705</c:v>
                </c:pt>
                <c:pt idx="7">
                  <c:v>48.546428571428578</c:v>
                </c:pt>
                <c:pt idx="8">
                  <c:v>73.532142857142873</c:v>
                </c:pt>
                <c:pt idx="9">
                  <c:v>93.964285714285737</c:v>
                </c:pt>
                <c:pt idx="10">
                  <c:v>62.23214285714284</c:v>
                </c:pt>
                <c:pt idx="11">
                  <c:v>45.965517241379303</c:v>
                </c:pt>
              </c:numCache>
            </c:numRef>
          </c:val>
        </c:ser>
        <c:dLbls/>
        <c:gapWidth val="60"/>
        <c:overlap val="100"/>
        <c:axId val="115341568"/>
        <c:axId val="114696576"/>
      </c:barChart>
      <c:lineChart>
        <c:grouping val="standard"/>
        <c:ser>
          <c:idx val="2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TMITJA!$B$2:$M$2</c:f>
              <c:numCache>
                <c:formatCode>0.0</c:formatCode>
                <c:ptCount val="12"/>
                <c:pt idx="0">
                  <c:v>8.2230769230769241</c:v>
                </c:pt>
                <c:pt idx="1">
                  <c:v>8.7230769230769223</c:v>
                </c:pt>
                <c:pt idx="2">
                  <c:v>11.292307692307693</c:v>
                </c:pt>
                <c:pt idx="3">
                  <c:v>13.55</c:v>
                </c:pt>
                <c:pt idx="4">
                  <c:v>17.23076923076923</c:v>
                </c:pt>
                <c:pt idx="5">
                  <c:v>21.446153846153841</c:v>
                </c:pt>
                <c:pt idx="6">
                  <c:v>23.938461538461542</c:v>
                </c:pt>
                <c:pt idx="7">
                  <c:v>24.011538461538457</c:v>
                </c:pt>
                <c:pt idx="8">
                  <c:v>20.246153846153845</c:v>
                </c:pt>
                <c:pt idx="9">
                  <c:v>16.742307692307687</c:v>
                </c:pt>
                <c:pt idx="10">
                  <c:v>11.484615384615385</c:v>
                </c:pt>
                <c:pt idx="11">
                  <c:v>8.7115384615384599</c:v>
                </c:pt>
              </c:numCache>
            </c:numRef>
          </c:val>
        </c:ser>
        <c:dLbls/>
        <c:marker val="1"/>
        <c:axId val="114698496"/>
        <c:axId val="114708480"/>
      </c:lineChart>
      <c:catAx>
        <c:axId val="11534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47222338874307385"/>
              <c:y val="0.88854489164086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14696576"/>
        <c:crosses val="autoZero"/>
        <c:lblAlgn val="ctr"/>
        <c:lblOffset val="100"/>
        <c:tickLblSkip val="1"/>
        <c:tickMarkSkip val="1"/>
      </c:catAx>
      <c:valAx>
        <c:axId val="1146965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 (mm.)</a:t>
                </a:r>
              </a:p>
            </c:rich>
          </c:tx>
          <c:layout>
            <c:manualLayout>
              <c:xMode val="edge"/>
              <c:yMode val="edge"/>
              <c:x val="5.2777777777777785E-2"/>
              <c:y val="0.3869969040247679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15341568"/>
        <c:crosses val="autoZero"/>
        <c:crossBetween val="between"/>
      </c:valAx>
      <c:catAx>
        <c:axId val="114698496"/>
        <c:scaling>
          <c:orientation val="minMax"/>
        </c:scaling>
        <c:delete val="1"/>
        <c:axPos val="b"/>
        <c:tickLblPos val="none"/>
        <c:crossAx val="114708480"/>
        <c:crosses val="autoZero"/>
        <c:lblAlgn val="ctr"/>
        <c:lblOffset val="100"/>
      </c:catAx>
      <c:valAx>
        <c:axId val="114708480"/>
        <c:scaling>
          <c:orientation val="minMax"/>
          <c:max val="50"/>
        </c:scaling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T.MITJA (ºC)</a:t>
                </a:r>
              </a:p>
            </c:rich>
          </c:tx>
          <c:layout>
            <c:manualLayout>
              <c:xMode val="edge"/>
              <c:yMode val="edge"/>
              <c:x val="0.90000233304170307"/>
              <c:y val="0.3839009287925697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14698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 BOTAFOC 0228I</a:t>
            </a:r>
          </a:p>
        </c:rich>
      </c:tx>
      <c:layout>
        <c:manualLayout>
          <c:xMode val="edge"/>
          <c:yMode val="edge"/>
          <c:x val="0.34560906515580742"/>
          <c:y val="6.83229813664596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30311614730882"/>
          <c:y val="0.1708077124292029"/>
          <c:w val="0.77903682719546752"/>
          <c:h val="0.63975252291665086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Ref>
              <c:f>TMMAX!$B$2:$M$2</c:f>
              <c:numCache>
                <c:formatCode>0.0</c:formatCode>
                <c:ptCount val="12"/>
                <c:pt idx="0">
                  <c:v>12.696153846153846</c:v>
                </c:pt>
                <c:pt idx="1">
                  <c:v>13.850000000000001</c:v>
                </c:pt>
                <c:pt idx="2">
                  <c:v>16.996153846153845</c:v>
                </c:pt>
                <c:pt idx="3">
                  <c:v>19.419230769230765</c:v>
                </c:pt>
                <c:pt idx="4">
                  <c:v>23.384615384615383</c:v>
                </c:pt>
                <c:pt idx="5">
                  <c:v>27.949999999999996</c:v>
                </c:pt>
                <c:pt idx="6">
                  <c:v>30.496153846153849</c:v>
                </c:pt>
                <c:pt idx="7">
                  <c:v>30.288461538461544</c:v>
                </c:pt>
                <c:pt idx="8">
                  <c:v>25.849999999999998</c:v>
                </c:pt>
                <c:pt idx="9">
                  <c:v>21.742307692307691</c:v>
                </c:pt>
                <c:pt idx="10">
                  <c:v>15.969230769230762</c:v>
                </c:pt>
                <c:pt idx="11">
                  <c:v>12.953846153846156</c:v>
                </c:pt>
              </c:numCache>
            </c:numRef>
          </c:val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Ref>
              <c:f>TMAX!$B$2:$M$2</c:f>
              <c:numCache>
                <c:formatCode>0.0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29</c:v>
                </c:pt>
                <c:pt idx="3">
                  <c:v>28.5</c:v>
                </c:pt>
                <c:pt idx="4">
                  <c:v>34</c:v>
                </c:pt>
                <c:pt idx="5">
                  <c:v>38</c:v>
                </c:pt>
                <c:pt idx="6">
                  <c:v>41</c:v>
                </c:pt>
                <c:pt idx="7">
                  <c:v>39.5</c:v>
                </c:pt>
                <c:pt idx="8">
                  <c:v>37</c:v>
                </c:pt>
                <c:pt idx="9">
                  <c:v>30.5</c:v>
                </c:pt>
                <c:pt idx="10">
                  <c:v>25</c:v>
                </c:pt>
                <c:pt idx="11">
                  <c:v>21</c:v>
                </c:pt>
              </c:numCache>
            </c:numRef>
          </c:val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Ref>
              <c:f>TMIN!$B$2:$M$2</c:f>
              <c:numCache>
                <c:formatCode>0.0</c:formatCode>
                <c:ptCount val="12"/>
                <c:pt idx="0">
                  <c:v>-5.5</c:v>
                </c:pt>
                <c:pt idx="1">
                  <c:v>-5</c:v>
                </c:pt>
                <c:pt idx="2">
                  <c:v>-4</c:v>
                </c:pt>
                <c:pt idx="3">
                  <c:v>-0.5</c:v>
                </c:pt>
                <c:pt idx="4">
                  <c:v>3.5</c:v>
                </c:pt>
                <c:pt idx="5">
                  <c:v>5</c:v>
                </c:pt>
                <c:pt idx="6">
                  <c:v>10</c:v>
                </c:pt>
                <c:pt idx="7">
                  <c:v>10.5</c:v>
                </c:pt>
                <c:pt idx="8">
                  <c:v>6</c:v>
                </c:pt>
                <c:pt idx="9">
                  <c:v>2</c:v>
                </c:pt>
                <c:pt idx="10">
                  <c:v>-3</c:v>
                </c:pt>
                <c:pt idx="11">
                  <c:v>-3.5</c:v>
                </c:pt>
              </c:numCache>
            </c:numRef>
          </c:val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Ref>
              <c:f>TMMIN!$B$2:$M$2</c:f>
              <c:numCache>
                <c:formatCode>0.0</c:formatCode>
                <c:ptCount val="12"/>
                <c:pt idx="0">
                  <c:v>3.7230769230769236</c:v>
                </c:pt>
                <c:pt idx="1">
                  <c:v>3.5615384615384618</c:v>
                </c:pt>
                <c:pt idx="2">
                  <c:v>5.5384615384615383</c:v>
                </c:pt>
                <c:pt idx="3">
                  <c:v>7.6576923076923089</c:v>
                </c:pt>
                <c:pt idx="4">
                  <c:v>11.023076923076925</c:v>
                </c:pt>
                <c:pt idx="5">
                  <c:v>14.942307692307697</c:v>
                </c:pt>
                <c:pt idx="6">
                  <c:v>17.346153846153847</c:v>
                </c:pt>
                <c:pt idx="7">
                  <c:v>17.703846153846154</c:v>
                </c:pt>
                <c:pt idx="8">
                  <c:v>14.588461538461541</c:v>
                </c:pt>
                <c:pt idx="9">
                  <c:v>11.703846153846154</c:v>
                </c:pt>
                <c:pt idx="10">
                  <c:v>6.9769230769230779</c:v>
                </c:pt>
                <c:pt idx="11">
                  <c:v>4.4230769230769225</c:v>
                </c:pt>
              </c:numCache>
            </c:numRef>
          </c:val>
        </c:ser>
        <c:dLbls/>
        <c:hiLowLines>
          <c:spPr>
            <a:ln w="25400">
              <a:solidFill>
                <a:srgbClr val="FF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FF0000"/>
              </a:solidFill>
              <a:ln w="3175">
                <a:solidFill>
                  <a:srgbClr val="FF0000"/>
                </a:solidFill>
                <a:prstDash val="solid"/>
              </a:ln>
            </c:spPr>
          </c:downBars>
        </c:upDownBars>
        <c:axId val="116720384"/>
        <c:axId val="116722304"/>
      </c:stockChart>
      <c:catAx>
        <c:axId val="11672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</a:t>
                </a:r>
              </a:p>
            </c:rich>
          </c:tx>
          <c:layout>
            <c:manualLayout>
              <c:xMode val="edge"/>
              <c:yMode val="edge"/>
              <c:x val="0.53257790368271951"/>
              <c:y val="0.885094471886666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16722304"/>
        <c:crossesAt val="-20"/>
        <c:auto val="1"/>
        <c:lblAlgn val="ctr"/>
        <c:lblOffset val="100"/>
        <c:tickLblSkip val="1"/>
        <c:tickMarkSkip val="1"/>
      </c:catAx>
      <c:valAx>
        <c:axId val="116722304"/>
        <c:scaling>
          <c:orientation val="minMax"/>
          <c:max val="50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TEMPERATURA (ºC)</a:t>
                </a:r>
              </a:p>
            </c:rich>
          </c:tx>
          <c:layout>
            <c:manualLayout>
              <c:xMode val="edge"/>
              <c:yMode val="edge"/>
              <c:x val="5.6657223796033995E-2"/>
              <c:y val="0.3260876086141407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a-ES"/>
          </a:p>
        </c:txPr>
        <c:crossAx val="1167203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7</xdr:col>
      <xdr:colOff>0</xdr:colOff>
      <xdr:row>19</xdr:row>
      <xdr:rowOff>133349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13</xdr:col>
      <xdr:colOff>752475</xdr:colOff>
      <xdr:row>19</xdr:row>
      <xdr:rowOff>180975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>
      <selection activeCell="Q3" sqref="Q3"/>
    </sheetView>
  </sheetViews>
  <sheetFormatPr defaultColWidth="11.42578125" defaultRowHeight="15"/>
  <cols>
    <col min="1" max="1" width="11.42578125" style="4"/>
    <col min="2" max="13" width="11.85546875" bestFit="1" customWidth="1"/>
    <col min="14" max="14" width="11.85546875" style="1" bestFit="1" customWidth="1"/>
  </cols>
  <sheetData>
    <row r="1" spans="1:14" s="4" customFormat="1">
      <c r="A1" s="3" t="s">
        <v>14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s="4" customFormat="1">
      <c r="A2" s="3" t="s">
        <v>12</v>
      </c>
      <c r="B2" s="10">
        <f t="shared" ref="B2:M2" si="0">AVERAGEIFS(B1:B28,$A$1:$A$28,"&gt;0")</f>
        <v>8.2230769230769241</v>
      </c>
      <c r="C2" s="10">
        <f t="shared" si="0"/>
        <v>8.7230769230769223</v>
      </c>
      <c r="D2" s="10">
        <f t="shared" si="0"/>
        <v>11.292307692307693</v>
      </c>
      <c r="E2" s="10">
        <f t="shared" si="0"/>
        <v>13.55</v>
      </c>
      <c r="F2" s="10">
        <f t="shared" si="0"/>
        <v>17.23076923076923</v>
      </c>
      <c r="G2" s="10">
        <f t="shared" si="0"/>
        <v>21.446153846153841</v>
      </c>
      <c r="H2" s="10">
        <f t="shared" si="0"/>
        <v>23.938461538461542</v>
      </c>
      <c r="I2" s="10">
        <f t="shared" si="0"/>
        <v>24.011538461538457</v>
      </c>
      <c r="J2" s="10">
        <f t="shared" si="0"/>
        <v>20.246153846153845</v>
      </c>
      <c r="K2" s="10">
        <f t="shared" si="0"/>
        <v>16.742307692307687</v>
      </c>
      <c r="L2" s="10">
        <f t="shared" si="0"/>
        <v>11.484615384615385</v>
      </c>
      <c r="M2" s="10">
        <f t="shared" si="0"/>
        <v>8.7115384615384599</v>
      </c>
      <c r="N2" s="10">
        <f t="shared" ref="N2:N7" si="1">AVERAGE(B2:M2)</f>
        <v>15.466666666666663</v>
      </c>
    </row>
    <row r="3" spans="1:14" s="9" customFormat="1">
      <c r="A3" s="2">
        <v>2018</v>
      </c>
      <c r="B3" s="19">
        <v>9.6</v>
      </c>
      <c r="C3" s="19">
        <v>6.4</v>
      </c>
      <c r="D3" s="19">
        <v>10.4</v>
      </c>
      <c r="E3" s="19">
        <v>14.5</v>
      </c>
      <c r="F3" s="19">
        <v>16.7</v>
      </c>
      <c r="G3" s="19">
        <v>21.3</v>
      </c>
      <c r="H3" s="19">
        <v>24.5</v>
      </c>
      <c r="I3" s="19">
        <v>25.2</v>
      </c>
      <c r="J3" s="19">
        <v>22.1</v>
      </c>
      <c r="K3" s="19">
        <v>16.5</v>
      </c>
      <c r="L3" s="19">
        <v>11.8</v>
      </c>
      <c r="M3" s="19">
        <v>10.199999999999999</v>
      </c>
      <c r="N3" s="11">
        <f t="shared" si="1"/>
        <v>15.766666666666666</v>
      </c>
    </row>
    <row r="4" spans="1:14" s="9" customFormat="1">
      <c r="A4" s="2">
        <v>2017</v>
      </c>
      <c r="B4" s="19">
        <v>7</v>
      </c>
      <c r="C4" s="19">
        <v>10.9</v>
      </c>
      <c r="D4" s="19">
        <v>12.7</v>
      </c>
      <c r="E4" s="19">
        <v>13.7</v>
      </c>
      <c r="F4" s="19">
        <v>18.2</v>
      </c>
      <c r="G4" s="19">
        <v>23.9</v>
      </c>
      <c r="H4" s="19">
        <v>24.4</v>
      </c>
      <c r="I4" s="19">
        <v>24.9</v>
      </c>
      <c r="J4" s="19">
        <v>19.5</v>
      </c>
      <c r="K4" s="19">
        <v>18</v>
      </c>
      <c r="L4" s="19">
        <v>11.1</v>
      </c>
      <c r="M4" s="19">
        <v>7.6</v>
      </c>
      <c r="N4" s="11">
        <f t="shared" si="1"/>
        <v>15.991666666666667</v>
      </c>
    </row>
    <row r="5" spans="1:14" s="9" customFormat="1">
      <c r="A5" s="2">
        <v>2016</v>
      </c>
      <c r="B5" s="19">
        <v>10</v>
      </c>
      <c r="C5" s="19">
        <v>10.3</v>
      </c>
      <c r="D5" s="19">
        <v>10.1</v>
      </c>
      <c r="E5" s="19">
        <v>13.4</v>
      </c>
      <c r="F5" s="19">
        <v>16.3</v>
      </c>
      <c r="G5" s="19">
        <v>21</v>
      </c>
      <c r="H5" s="19">
        <v>24.9</v>
      </c>
      <c r="I5" s="19">
        <v>24.3</v>
      </c>
      <c r="J5" s="19">
        <v>22</v>
      </c>
      <c r="K5" s="19">
        <v>16.8</v>
      </c>
      <c r="L5" s="19">
        <v>11.9</v>
      </c>
      <c r="M5" s="19">
        <v>10.3</v>
      </c>
      <c r="N5" s="11">
        <f t="shared" si="1"/>
        <v>15.94166666666667</v>
      </c>
    </row>
    <row r="6" spans="1:14" s="9" customFormat="1">
      <c r="A6" s="2">
        <v>2015</v>
      </c>
      <c r="B6" s="19">
        <v>8.5</v>
      </c>
      <c r="C6" s="19">
        <v>7.6</v>
      </c>
      <c r="D6" s="19">
        <v>11.9</v>
      </c>
      <c r="E6" s="19">
        <v>14.4</v>
      </c>
      <c r="F6" s="19">
        <v>19.399999999999999</v>
      </c>
      <c r="G6" s="19">
        <v>22.9</v>
      </c>
      <c r="H6" s="19">
        <v>26.6</v>
      </c>
      <c r="I6" s="19">
        <v>23.6</v>
      </c>
      <c r="J6" s="19">
        <v>19.8</v>
      </c>
      <c r="K6" s="19">
        <v>16.399999999999999</v>
      </c>
      <c r="L6" s="19">
        <v>13.4</v>
      </c>
      <c r="M6" s="19">
        <v>11.1</v>
      </c>
      <c r="N6" s="11">
        <f t="shared" si="1"/>
        <v>16.3</v>
      </c>
    </row>
    <row r="7" spans="1:14">
      <c r="A7" s="2">
        <v>2014</v>
      </c>
      <c r="B7" s="12">
        <v>9.1</v>
      </c>
      <c r="C7" s="12">
        <v>9.4</v>
      </c>
      <c r="D7" s="12">
        <v>11.9</v>
      </c>
      <c r="E7" s="12">
        <v>15.1</v>
      </c>
      <c r="F7" s="12">
        <v>16.3</v>
      </c>
      <c r="G7" s="12">
        <v>21.8</v>
      </c>
      <c r="H7" s="12">
        <v>23</v>
      </c>
      <c r="I7" s="12">
        <v>23.3</v>
      </c>
      <c r="J7" s="12">
        <v>21.4</v>
      </c>
      <c r="K7" s="12">
        <v>19.100000000000001</v>
      </c>
      <c r="L7" s="12">
        <v>13.2</v>
      </c>
      <c r="M7" s="12">
        <v>8.4</v>
      </c>
      <c r="N7" s="11">
        <f t="shared" si="1"/>
        <v>16</v>
      </c>
    </row>
    <row r="8" spans="1:14">
      <c r="A8" s="2">
        <v>2013</v>
      </c>
      <c r="B8" s="12">
        <v>8.6</v>
      </c>
      <c r="C8" s="12">
        <v>7.5</v>
      </c>
      <c r="D8" s="12">
        <v>10.7</v>
      </c>
      <c r="E8" s="12">
        <v>13.2</v>
      </c>
      <c r="F8" s="12">
        <v>14.8</v>
      </c>
      <c r="G8" s="12">
        <v>19.399999999999999</v>
      </c>
      <c r="H8" s="12">
        <v>24.7</v>
      </c>
      <c r="I8" s="12">
        <v>23.7</v>
      </c>
      <c r="J8" s="12">
        <v>20.9</v>
      </c>
      <c r="K8" s="12">
        <v>18.5</v>
      </c>
      <c r="L8" s="12">
        <v>11.5</v>
      </c>
      <c r="M8" s="12">
        <v>8.5</v>
      </c>
      <c r="N8" s="11">
        <f t="shared" ref="N8:N28" si="2">AVERAGE(B8:M8)</f>
        <v>15.166666666666666</v>
      </c>
    </row>
    <row r="9" spans="1:14">
      <c r="A9" s="2">
        <v>2012</v>
      </c>
      <c r="B9" s="12">
        <v>8.1999999999999993</v>
      </c>
      <c r="C9" s="12">
        <v>6.3</v>
      </c>
      <c r="D9" s="12">
        <v>12.6</v>
      </c>
      <c r="E9" s="12">
        <v>12.8</v>
      </c>
      <c r="F9" s="12">
        <v>18.100000000000001</v>
      </c>
      <c r="G9" s="12">
        <v>22.5</v>
      </c>
      <c r="H9" s="12">
        <v>23.5</v>
      </c>
      <c r="I9" s="12">
        <v>25.6</v>
      </c>
      <c r="J9" s="12">
        <v>20.8</v>
      </c>
      <c r="K9" s="12">
        <v>17</v>
      </c>
      <c r="L9" s="12">
        <v>12</v>
      </c>
      <c r="M9" s="12">
        <v>9</v>
      </c>
      <c r="N9" s="11">
        <f t="shared" si="2"/>
        <v>15.700000000000001</v>
      </c>
    </row>
    <row r="10" spans="1:14">
      <c r="A10" s="2">
        <v>2011</v>
      </c>
      <c r="B10" s="12">
        <v>7.9</v>
      </c>
      <c r="C10" s="12">
        <v>9.4</v>
      </c>
      <c r="D10" s="12">
        <v>10.7</v>
      </c>
      <c r="E10" s="12">
        <v>16</v>
      </c>
      <c r="F10" s="12">
        <v>18.2</v>
      </c>
      <c r="G10" s="12">
        <v>20.100000000000001</v>
      </c>
      <c r="H10" s="12">
        <v>21.9</v>
      </c>
      <c r="I10" s="12">
        <v>24.5</v>
      </c>
      <c r="J10" s="12">
        <v>22.2</v>
      </c>
      <c r="K10" s="12">
        <v>18.100000000000001</v>
      </c>
      <c r="L10" s="12">
        <v>13.6</v>
      </c>
      <c r="M10" s="12">
        <v>9.4</v>
      </c>
      <c r="N10" s="11">
        <f t="shared" si="2"/>
        <v>16</v>
      </c>
    </row>
    <row r="11" spans="1:14">
      <c r="A11" s="2">
        <v>2010</v>
      </c>
      <c r="B11" s="12">
        <v>6.7</v>
      </c>
      <c r="C11" s="12">
        <v>7.5</v>
      </c>
      <c r="D11" s="12">
        <v>9.4</v>
      </c>
      <c r="E11" s="12">
        <v>13.8</v>
      </c>
      <c r="F11" s="12">
        <v>15.4</v>
      </c>
      <c r="G11" s="12">
        <v>20.100000000000001</v>
      </c>
      <c r="H11" s="12">
        <v>25</v>
      </c>
      <c r="I11" s="12">
        <v>23.7</v>
      </c>
      <c r="J11" s="12">
        <v>20</v>
      </c>
      <c r="K11" s="12">
        <v>15.2</v>
      </c>
      <c r="L11" s="12">
        <v>10.199999999999999</v>
      </c>
      <c r="M11" s="12">
        <v>7.5</v>
      </c>
      <c r="N11" s="11">
        <f t="shared" si="2"/>
        <v>14.541666666666666</v>
      </c>
    </row>
    <row r="12" spans="1:14">
      <c r="A12" s="2">
        <v>2009</v>
      </c>
      <c r="B12" s="12">
        <v>7.1</v>
      </c>
      <c r="C12" s="12">
        <v>8.3000000000000007</v>
      </c>
      <c r="D12" s="12">
        <v>11.1</v>
      </c>
      <c r="E12" s="12">
        <v>12.7</v>
      </c>
      <c r="F12" s="12">
        <v>18.899999999999999</v>
      </c>
      <c r="G12" s="12">
        <v>22.3</v>
      </c>
      <c r="H12" s="12">
        <v>24.1</v>
      </c>
      <c r="I12" s="12">
        <v>25.5</v>
      </c>
      <c r="J12" s="12">
        <v>20.7</v>
      </c>
      <c r="K12" s="12">
        <v>17.399999999999999</v>
      </c>
      <c r="L12" s="12">
        <v>12.8</v>
      </c>
      <c r="M12" s="12">
        <v>8.8000000000000007</v>
      </c>
      <c r="N12" s="11">
        <f t="shared" si="2"/>
        <v>15.808333333333335</v>
      </c>
    </row>
    <row r="13" spans="1:14">
      <c r="A13" s="2">
        <v>2008</v>
      </c>
      <c r="B13" s="12">
        <v>9.6999999999999993</v>
      </c>
      <c r="C13" s="12">
        <v>9.6999999999999993</v>
      </c>
      <c r="D13" s="12">
        <v>10.7</v>
      </c>
      <c r="E13" s="12">
        <v>13.3</v>
      </c>
      <c r="F13" s="12">
        <v>16.100000000000001</v>
      </c>
      <c r="G13" s="12">
        <v>20.2</v>
      </c>
      <c r="H13" s="12">
        <v>23.2</v>
      </c>
      <c r="I13" s="12">
        <v>23.8</v>
      </c>
      <c r="J13" s="12">
        <v>19.8</v>
      </c>
      <c r="K13" s="12">
        <v>16.100000000000001</v>
      </c>
      <c r="L13" s="12">
        <v>9.6</v>
      </c>
      <c r="M13" s="12">
        <v>7.2</v>
      </c>
      <c r="N13" s="11">
        <f t="shared" si="2"/>
        <v>14.949999999999998</v>
      </c>
    </row>
    <row r="14" spans="1:14">
      <c r="A14" s="2">
        <v>2007</v>
      </c>
      <c r="B14" s="12">
        <v>9</v>
      </c>
      <c r="C14" s="12">
        <v>10.199999999999999</v>
      </c>
      <c r="D14" s="12">
        <v>11.1</v>
      </c>
      <c r="E14" s="12">
        <v>14.4</v>
      </c>
      <c r="F14" s="12">
        <v>17.399999999999999</v>
      </c>
      <c r="G14" s="12">
        <v>21.4</v>
      </c>
      <c r="H14" s="12">
        <v>22.9</v>
      </c>
      <c r="I14" s="12">
        <v>22.3</v>
      </c>
      <c r="J14" s="12">
        <v>19.899999999999999</v>
      </c>
      <c r="K14" s="12">
        <v>15.9</v>
      </c>
      <c r="L14" s="12">
        <v>10.199999999999999</v>
      </c>
      <c r="M14" s="12">
        <v>8.4</v>
      </c>
      <c r="N14" s="11">
        <f t="shared" si="2"/>
        <v>15.258333333333335</v>
      </c>
    </row>
    <row r="15" spans="1:14">
      <c r="A15" s="2">
        <v>2006</v>
      </c>
      <c r="B15" s="12">
        <v>6.6</v>
      </c>
      <c r="C15" s="12">
        <v>7.7</v>
      </c>
      <c r="D15" s="12">
        <v>11.4</v>
      </c>
      <c r="E15" s="12">
        <v>14.3</v>
      </c>
      <c r="F15" s="12">
        <v>18.5</v>
      </c>
      <c r="G15" s="12">
        <v>21.8</v>
      </c>
      <c r="H15" s="12">
        <v>26.6</v>
      </c>
      <c r="I15" s="12">
        <v>22.3</v>
      </c>
      <c r="J15" s="12">
        <v>20.9</v>
      </c>
      <c r="K15" s="12">
        <v>18</v>
      </c>
      <c r="L15" s="12">
        <v>13.3</v>
      </c>
      <c r="M15" s="12">
        <v>9</v>
      </c>
      <c r="N15" s="11">
        <f t="shared" si="2"/>
        <v>15.866666666666669</v>
      </c>
    </row>
    <row r="16" spans="1:14">
      <c r="A16" s="2">
        <v>2005</v>
      </c>
      <c r="B16" s="12">
        <v>6.3</v>
      </c>
      <c r="C16" s="12">
        <v>5.8</v>
      </c>
      <c r="D16" s="12">
        <v>9.6999999999999993</v>
      </c>
      <c r="E16" s="12">
        <v>13.3</v>
      </c>
      <c r="F16" s="12">
        <v>18</v>
      </c>
      <c r="G16" s="12">
        <v>22.8</v>
      </c>
      <c r="H16" s="12">
        <v>24.5</v>
      </c>
      <c r="I16" s="12">
        <v>22</v>
      </c>
      <c r="J16" s="12">
        <v>19.600000000000001</v>
      </c>
      <c r="K16" s="12">
        <v>16.8</v>
      </c>
      <c r="L16" s="12">
        <v>10.3</v>
      </c>
      <c r="M16" s="12">
        <v>5.6</v>
      </c>
      <c r="N16" s="11">
        <f t="shared" si="2"/>
        <v>14.558333333333335</v>
      </c>
    </row>
    <row r="17" spans="1:16">
      <c r="A17" s="2">
        <v>2004</v>
      </c>
      <c r="B17" s="12">
        <v>8.5</v>
      </c>
      <c r="C17" s="12">
        <v>7.8</v>
      </c>
      <c r="D17" s="12">
        <v>9.5</v>
      </c>
      <c r="E17" s="12">
        <v>12</v>
      </c>
      <c r="F17" s="12">
        <v>15.2</v>
      </c>
      <c r="G17" s="12">
        <v>21.2</v>
      </c>
      <c r="H17" s="12">
        <v>22.7</v>
      </c>
      <c r="I17" s="12">
        <v>24.3</v>
      </c>
      <c r="J17" s="12">
        <v>20.8</v>
      </c>
      <c r="K17" s="12">
        <v>17.8</v>
      </c>
      <c r="L17" s="12">
        <v>10.4</v>
      </c>
      <c r="M17" s="12">
        <v>8.6</v>
      </c>
      <c r="N17" s="11">
        <f t="shared" si="2"/>
        <v>14.9</v>
      </c>
    </row>
    <row r="18" spans="1:16">
      <c r="A18" s="2">
        <v>2003</v>
      </c>
      <c r="B18" s="12">
        <v>7.4</v>
      </c>
      <c r="C18" s="12">
        <v>6.8</v>
      </c>
      <c r="D18" s="12">
        <v>11.4</v>
      </c>
      <c r="E18" s="12">
        <v>13.5</v>
      </c>
      <c r="F18" s="12">
        <v>18.100000000000001</v>
      </c>
      <c r="G18" s="12">
        <v>25.1</v>
      </c>
      <c r="H18" s="12">
        <v>25.4</v>
      </c>
      <c r="I18" s="12">
        <v>27.1</v>
      </c>
      <c r="J18" s="12">
        <v>19.8</v>
      </c>
      <c r="K18" s="12">
        <v>14.7</v>
      </c>
      <c r="L18" s="12">
        <v>12.1</v>
      </c>
      <c r="M18" s="12">
        <v>8.1999999999999993</v>
      </c>
      <c r="N18" s="11">
        <f t="shared" si="2"/>
        <v>15.799999999999999</v>
      </c>
    </row>
    <row r="19" spans="1:16">
      <c r="A19" s="2">
        <v>2002</v>
      </c>
      <c r="B19" s="12">
        <v>8.4</v>
      </c>
      <c r="C19" s="12">
        <v>10.3</v>
      </c>
      <c r="D19" s="12">
        <v>11.9</v>
      </c>
      <c r="E19" s="12">
        <v>13.5</v>
      </c>
      <c r="F19" s="12">
        <v>15.3</v>
      </c>
      <c r="G19" s="12">
        <v>21.8</v>
      </c>
      <c r="H19" s="12">
        <v>22.8</v>
      </c>
      <c r="I19" s="12">
        <v>21.7</v>
      </c>
      <c r="J19" s="12">
        <v>19.2</v>
      </c>
      <c r="K19" s="12">
        <v>16.5</v>
      </c>
      <c r="L19" s="12">
        <v>12.3</v>
      </c>
      <c r="M19" s="12">
        <v>9.9</v>
      </c>
      <c r="N19" s="11">
        <f t="shared" si="2"/>
        <v>15.300000000000002</v>
      </c>
    </row>
    <row r="20" spans="1:16">
      <c r="A20" s="2">
        <v>2001</v>
      </c>
      <c r="B20" s="12">
        <v>8.9</v>
      </c>
      <c r="C20" s="12">
        <v>9.1999999999999993</v>
      </c>
      <c r="D20" s="12">
        <v>13.8</v>
      </c>
      <c r="E20" s="12">
        <v>13.2</v>
      </c>
      <c r="F20" s="12">
        <v>17.600000000000001</v>
      </c>
      <c r="G20" s="12">
        <v>21.7</v>
      </c>
      <c r="H20" s="12">
        <v>23.3</v>
      </c>
      <c r="I20" s="12">
        <v>25</v>
      </c>
      <c r="J20" s="12">
        <v>19.399999999999999</v>
      </c>
      <c r="K20" s="12">
        <v>18.7</v>
      </c>
      <c r="L20" s="12">
        <v>10</v>
      </c>
      <c r="M20" s="12">
        <v>6.1</v>
      </c>
      <c r="N20" s="11">
        <f t="shared" si="2"/>
        <v>15.574999999999998</v>
      </c>
    </row>
    <row r="21" spans="1:16">
      <c r="A21" s="2">
        <v>2000</v>
      </c>
      <c r="B21" s="12">
        <v>6.8</v>
      </c>
      <c r="C21" s="12">
        <v>11</v>
      </c>
      <c r="D21" s="12">
        <v>11.9</v>
      </c>
      <c r="E21" s="12">
        <v>12.8</v>
      </c>
      <c r="F21" s="12">
        <v>17.7</v>
      </c>
      <c r="G21" s="12">
        <v>20.5</v>
      </c>
      <c r="H21" s="12">
        <v>22.1</v>
      </c>
      <c r="I21" s="12">
        <v>24.2</v>
      </c>
      <c r="J21" s="12">
        <v>20.8</v>
      </c>
      <c r="K21" s="12">
        <v>15.4</v>
      </c>
      <c r="L21" s="12">
        <v>10.6</v>
      </c>
      <c r="M21" s="12">
        <v>10</v>
      </c>
      <c r="N21" s="11">
        <f t="shared" si="2"/>
        <v>15.316666666666668</v>
      </c>
    </row>
    <row r="22" spans="1:16">
      <c r="A22" s="2">
        <v>1999</v>
      </c>
      <c r="B22" s="12">
        <v>8.4</v>
      </c>
      <c r="C22" s="12">
        <v>8.1</v>
      </c>
      <c r="D22" s="12">
        <v>11.4</v>
      </c>
      <c r="E22" s="12">
        <v>13.3</v>
      </c>
      <c r="F22" s="12">
        <v>18.7</v>
      </c>
      <c r="G22" s="12">
        <v>21</v>
      </c>
      <c r="H22" s="12">
        <v>23.8</v>
      </c>
      <c r="I22" s="12">
        <v>24.7</v>
      </c>
      <c r="J22" s="12">
        <v>21.1</v>
      </c>
      <c r="K22" s="12">
        <v>16.399999999999999</v>
      </c>
      <c r="L22" s="12">
        <v>9.3000000000000007</v>
      </c>
      <c r="M22" s="12">
        <v>8.1999999999999993</v>
      </c>
      <c r="N22" s="11">
        <f t="shared" si="2"/>
        <v>15.366666666666667</v>
      </c>
    </row>
    <row r="23" spans="1:16">
      <c r="A23" s="2">
        <v>1998</v>
      </c>
      <c r="B23" s="12">
        <v>8.6999999999999993</v>
      </c>
      <c r="C23" s="12">
        <v>10.7</v>
      </c>
      <c r="D23" s="12">
        <v>12.1</v>
      </c>
      <c r="E23" s="12">
        <v>12.7</v>
      </c>
      <c r="F23" s="12">
        <v>16.899999999999999</v>
      </c>
      <c r="G23" s="12">
        <v>20.9</v>
      </c>
      <c r="H23" s="12">
        <v>24.3</v>
      </c>
      <c r="I23" s="12">
        <v>24</v>
      </c>
      <c r="J23" s="12">
        <v>20.7</v>
      </c>
      <c r="K23" s="12">
        <v>15.7</v>
      </c>
      <c r="L23" s="12">
        <v>10.3</v>
      </c>
      <c r="M23" s="12">
        <v>8.1999999999999993</v>
      </c>
      <c r="N23" s="11">
        <f t="shared" si="2"/>
        <v>15.433333333333332</v>
      </c>
    </row>
    <row r="24" spans="1:16">
      <c r="A24" s="2">
        <v>1997</v>
      </c>
      <c r="B24" s="12">
        <v>8.5</v>
      </c>
      <c r="C24" s="12">
        <v>10.8</v>
      </c>
      <c r="D24" s="12">
        <v>13.4</v>
      </c>
      <c r="E24" s="12">
        <v>14</v>
      </c>
      <c r="F24" s="12">
        <v>17.7</v>
      </c>
      <c r="G24" s="12">
        <v>20.2</v>
      </c>
      <c r="H24" s="12">
        <v>22.1</v>
      </c>
      <c r="I24" s="12">
        <v>24.1</v>
      </c>
      <c r="J24" s="12">
        <v>20.5</v>
      </c>
      <c r="K24" s="12">
        <v>18.2</v>
      </c>
      <c r="L24" s="12">
        <v>12</v>
      </c>
      <c r="M24" s="12">
        <v>9</v>
      </c>
      <c r="N24" s="11">
        <f t="shared" si="2"/>
        <v>15.875</v>
      </c>
    </row>
    <row r="25" spans="1:16">
      <c r="A25" s="2">
        <v>1996</v>
      </c>
      <c r="B25" s="12">
        <v>9.1999999999999993</v>
      </c>
      <c r="C25" s="12">
        <v>7</v>
      </c>
      <c r="D25" s="12">
        <v>9.3000000000000007</v>
      </c>
      <c r="E25" s="12">
        <v>12.7</v>
      </c>
      <c r="F25" s="12">
        <v>15.4</v>
      </c>
      <c r="G25" s="12">
        <v>19.899999999999999</v>
      </c>
      <c r="H25" s="12">
        <v>22.5</v>
      </c>
      <c r="I25" s="12">
        <v>22</v>
      </c>
      <c r="J25" s="12">
        <v>17.8</v>
      </c>
      <c r="K25" s="12">
        <v>15</v>
      </c>
      <c r="L25" s="12">
        <v>11</v>
      </c>
      <c r="M25" s="12">
        <v>9.4</v>
      </c>
      <c r="N25" s="11">
        <f t="shared" si="2"/>
        <v>14.266666666666667</v>
      </c>
    </row>
    <row r="26" spans="1:16">
      <c r="A26" s="2">
        <v>1995</v>
      </c>
      <c r="B26" s="12">
        <v>7.9</v>
      </c>
      <c r="C26" s="12">
        <v>10.9</v>
      </c>
      <c r="D26" s="12">
        <v>10.199999999999999</v>
      </c>
      <c r="E26" s="12">
        <v>13.2</v>
      </c>
      <c r="F26" s="12">
        <v>16.600000000000001</v>
      </c>
      <c r="G26" s="12">
        <v>19</v>
      </c>
      <c r="H26" s="12">
        <v>24.1</v>
      </c>
      <c r="I26" s="12">
        <v>22.8</v>
      </c>
      <c r="J26" s="12">
        <v>17.7</v>
      </c>
      <c r="K26" s="12">
        <v>17.3</v>
      </c>
      <c r="L26" s="12">
        <v>11.9</v>
      </c>
      <c r="M26" s="12">
        <v>9.5</v>
      </c>
      <c r="N26" s="11">
        <f t="shared" si="2"/>
        <v>15.091666666666669</v>
      </c>
      <c r="P26" t="s">
        <v>33</v>
      </c>
    </row>
    <row r="27" spans="1:16">
      <c r="A27" s="2">
        <v>1994</v>
      </c>
      <c r="B27" s="16">
        <v>8.5</v>
      </c>
      <c r="C27" s="16">
        <v>9.1999999999999993</v>
      </c>
      <c r="D27" s="16">
        <v>13.2</v>
      </c>
      <c r="E27" s="16">
        <v>12.3</v>
      </c>
      <c r="F27" s="16">
        <v>17.8</v>
      </c>
      <c r="G27" s="16">
        <v>21.8</v>
      </c>
      <c r="H27" s="16">
        <v>26.6</v>
      </c>
      <c r="I27" s="12">
        <v>25.4</v>
      </c>
      <c r="J27" s="12">
        <v>19.399999999999999</v>
      </c>
      <c r="K27" s="12">
        <v>15.6</v>
      </c>
      <c r="L27" s="12">
        <v>13.6</v>
      </c>
      <c r="M27" s="12">
        <v>9.4</v>
      </c>
      <c r="N27" s="15">
        <f t="shared" si="2"/>
        <v>16.066666666666666</v>
      </c>
      <c r="O27" s="14"/>
      <c r="P27" t="s">
        <v>32</v>
      </c>
    </row>
    <row r="28" spans="1:16">
      <c r="A28" s="2">
        <v>1993</v>
      </c>
      <c r="B28" s="17">
        <v>8.3000000000000007</v>
      </c>
      <c r="C28" s="17">
        <v>8</v>
      </c>
      <c r="D28" s="17">
        <v>11.1</v>
      </c>
      <c r="E28" s="17">
        <v>14.2</v>
      </c>
      <c r="F28" s="17">
        <v>18.7</v>
      </c>
      <c r="G28" s="17">
        <v>23</v>
      </c>
      <c r="H28" s="16">
        <v>22.9</v>
      </c>
      <c r="I28" s="16">
        <v>24.3</v>
      </c>
      <c r="J28" s="16">
        <v>19.600000000000001</v>
      </c>
      <c r="K28" s="16">
        <v>14.2</v>
      </c>
      <c r="L28" s="16">
        <v>10.199999999999999</v>
      </c>
      <c r="M28" s="16">
        <v>9</v>
      </c>
      <c r="N28" s="15">
        <f t="shared" si="2"/>
        <v>15.291666666666664</v>
      </c>
      <c r="O28" s="13"/>
      <c r="P28" t="s">
        <v>31</v>
      </c>
    </row>
    <row r="30" spans="1:16" ht="15.75">
      <c r="A30" s="8"/>
      <c r="B30" s="1" t="s">
        <v>15</v>
      </c>
      <c r="C30" t="s">
        <v>22</v>
      </c>
    </row>
    <row r="31" spans="1:16" ht="15.75">
      <c r="A31" s="5"/>
      <c r="B31" s="1" t="s">
        <v>16</v>
      </c>
      <c r="C31" t="s">
        <v>21</v>
      </c>
    </row>
    <row r="32" spans="1:16" ht="15.75">
      <c r="B32" s="1" t="s">
        <v>26</v>
      </c>
      <c r="C32" t="s">
        <v>24</v>
      </c>
    </row>
    <row r="33" spans="1:3" ht="15.75">
      <c r="A33" s="6"/>
      <c r="B33" s="1" t="s">
        <v>17</v>
      </c>
      <c r="C33" t="s">
        <v>25</v>
      </c>
    </row>
    <row r="34" spans="1:3" ht="15.75">
      <c r="A34" s="7"/>
      <c r="B34" s="1" t="s">
        <v>18</v>
      </c>
      <c r="C34" t="s">
        <v>23</v>
      </c>
    </row>
    <row r="36" spans="1:3">
      <c r="A36" s="4" t="s">
        <v>13</v>
      </c>
    </row>
  </sheetData>
  <conditionalFormatting sqref="A35 A37:A1048576 A7:A29 A1:A3">
    <cfRule type="cellIs" dxfId="1107" priority="237" operator="equal">
      <formula>"MAX($A:$A)"</formula>
    </cfRule>
  </conditionalFormatting>
  <conditionalFormatting sqref="B7:B28 B2:B3">
    <cfRule type="cellIs" dxfId="1106" priority="228" operator="lessThanOrEqual">
      <formula>$B$2-3</formula>
    </cfRule>
    <cfRule type="cellIs" dxfId="1105" priority="229" operator="between">
      <formula>$B$2-0.5</formula>
      <formula>$B$2-3</formula>
    </cfRule>
    <cfRule type="cellIs" dxfId="1104" priority="230" operator="greaterThanOrEqual">
      <formula>$B$2+3</formula>
    </cfRule>
    <cfRule type="cellIs" dxfId="1103" priority="234" operator="between">
      <formula>$B$2+0.5</formula>
      <formula>$B$2+3</formula>
    </cfRule>
  </conditionalFormatting>
  <conditionalFormatting sqref="C7:C28 C2:C3">
    <cfRule type="cellIs" dxfId="1102" priority="215" operator="lessThanOrEqual">
      <formula>$C$2-3</formula>
    </cfRule>
    <cfRule type="cellIs" dxfId="1101" priority="216" operator="between">
      <formula>$C$2-0.5</formula>
      <formula>$C$2-3</formula>
    </cfRule>
    <cfRule type="cellIs" dxfId="1100" priority="217" operator="greaterThanOrEqual">
      <formula>$C$2+3</formula>
    </cfRule>
    <cfRule type="cellIs" dxfId="1099" priority="218" operator="between">
      <formula>$C$2+0.5</formula>
      <formula>$C$2+3</formula>
    </cfRule>
  </conditionalFormatting>
  <conditionalFormatting sqref="D7:D28 D2:D3">
    <cfRule type="cellIs" dxfId="1098" priority="211" operator="lessThanOrEqual">
      <formula>$D$2-3</formula>
    </cfRule>
    <cfRule type="cellIs" dxfId="1097" priority="212" operator="between">
      <formula>$D$2-0.5</formula>
      <formula>$D$2-3</formula>
    </cfRule>
    <cfRule type="cellIs" dxfId="1096" priority="213" operator="greaterThanOrEqual">
      <formula>$D$2+3</formula>
    </cfRule>
    <cfRule type="cellIs" dxfId="1095" priority="214" operator="between">
      <formula>$D$2+0.5</formula>
      <formula>$D$2+3</formula>
    </cfRule>
  </conditionalFormatting>
  <conditionalFormatting sqref="E7:E28 E2:E3">
    <cfRule type="cellIs" dxfId="1094" priority="207" operator="lessThanOrEqual">
      <formula>$E$2-3</formula>
    </cfRule>
    <cfRule type="cellIs" dxfId="1093" priority="208" operator="between">
      <formula>$E$2-0.5</formula>
      <formula>$E$2-3</formula>
    </cfRule>
    <cfRule type="cellIs" dxfId="1092" priority="209" operator="greaterThanOrEqual">
      <formula>$E$2+3</formula>
    </cfRule>
    <cfRule type="cellIs" dxfId="1091" priority="210" operator="between">
      <formula>$E$2+0.5</formula>
      <formula>$E$2+3</formula>
    </cfRule>
  </conditionalFormatting>
  <conditionalFormatting sqref="F7:F28 F2:F3">
    <cfRule type="cellIs" dxfId="1090" priority="203" operator="lessThanOrEqual">
      <formula>$F$2-3</formula>
    </cfRule>
    <cfRule type="cellIs" dxfId="1089" priority="204" operator="between">
      <formula>$F$2-0.5</formula>
      <formula>$F$2-3</formula>
    </cfRule>
    <cfRule type="cellIs" dxfId="1088" priority="205" operator="greaterThanOrEqual">
      <formula>$F$2+3</formula>
    </cfRule>
    <cfRule type="cellIs" dxfId="1087" priority="206" operator="between">
      <formula>$F$2+0.5</formula>
      <formula>$F$2+3</formula>
    </cfRule>
  </conditionalFormatting>
  <conditionalFormatting sqref="G7:G28 G2:G3">
    <cfRule type="cellIs" dxfId="1086" priority="199" operator="lessThanOrEqual">
      <formula>$G$2-3</formula>
    </cfRule>
    <cfRule type="cellIs" dxfId="1085" priority="200" operator="between">
      <formula>$G$2-0.5</formula>
      <formula>$G$2-3</formula>
    </cfRule>
    <cfRule type="cellIs" dxfId="1084" priority="201" operator="greaterThanOrEqual">
      <formula>$G$2+3</formula>
    </cfRule>
    <cfRule type="cellIs" dxfId="1083" priority="202" operator="between">
      <formula>$G$2+0.5</formula>
      <formula>$G$2+3</formula>
    </cfRule>
  </conditionalFormatting>
  <conditionalFormatting sqref="H7:H28 H2:H3">
    <cfRule type="cellIs" dxfId="1082" priority="195" operator="lessThanOrEqual">
      <formula>$H$2-3</formula>
    </cfRule>
    <cfRule type="cellIs" dxfId="1081" priority="196" operator="between">
      <formula>$H$2-0.5</formula>
      <formula>$H$2-3</formula>
    </cfRule>
    <cfRule type="cellIs" dxfId="1080" priority="197" operator="greaterThanOrEqual">
      <formula>$H$2+3</formula>
    </cfRule>
    <cfRule type="cellIs" dxfId="1079" priority="198" operator="between">
      <formula>$H$2+0.5</formula>
      <formula>$H$2+3</formula>
    </cfRule>
  </conditionalFormatting>
  <conditionalFormatting sqref="I7:I28 I2:I3">
    <cfRule type="cellIs" dxfId="1078" priority="191" operator="lessThanOrEqual">
      <formula>$I$2-3</formula>
    </cfRule>
    <cfRule type="cellIs" dxfId="1077" priority="192" operator="between">
      <formula>$I$2-0.5</formula>
      <formula>$I$2-3</formula>
    </cfRule>
    <cfRule type="cellIs" dxfId="1076" priority="193" operator="greaterThanOrEqual">
      <formula>$I$2+3</formula>
    </cfRule>
    <cfRule type="cellIs" dxfId="1075" priority="194" operator="between">
      <formula>$I$2+0.5</formula>
      <formula>$I$2+3</formula>
    </cfRule>
  </conditionalFormatting>
  <conditionalFormatting sqref="J7:J28 J2:J3">
    <cfRule type="cellIs" dxfId="1074" priority="187" operator="lessThanOrEqual">
      <formula>$J$2-3</formula>
    </cfRule>
    <cfRule type="cellIs" dxfId="1073" priority="188" operator="between">
      <formula>$J$2-0.5</formula>
      <formula>$J$2-3</formula>
    </cfRule>
    <cfRule type="cellIs" dxfId="1072" priority="189" operator="greaterThanOrEqual">
      <formula>$J$2+3</formula>
    </cfRule>
    <cfRule type="cellIs" dxfId="1071" priority="190" operator="between">
      <formula>$J$2+0.5</formula>
      <formula>$J$2+3</formula>
    </cfRule>
  </conditionalFormatting>
  <conditionalFormatting sqref="K7:K28 K2:K3">
    <cfRule type="cellIs" dxfId="1070" priority="183" operator="lessThanOrEqual">
      <formula>$K$2-3</formula>
    </cfRule>
    <cfRule type="cellIs" dxfId="1069" priority="184" operator="between">
      <formula>$K$2-0.5</formula>
      <formula>$K$2-3</formula>
    </cfRule>
    <cfRule type="cellIs" dxfId="1068" priority="185" operator="greaterThanOrEqual">
      <formula>$K$2+3</formula>
    </cfRule>
    <cfRule type="cellIs" dxfId="1067" priority="186" operator="between">
      <formula>$K$2+0.5</formula>
      <formula>$K$2+3</formula>
    </cfRule>
  </conditionalFormatting>
  <conditionalFormatting sqref="L7:L28 L2:L3">
    <cfRule type="cellIs" dxfId="1066" priority="179" operator="lessThanOrEqual">
      <formula>$L$2-3</formula>
    </cfRule>
    <cfRule type="cellIs" dxfId="1065" priority="180" operator="between">
      <formula>$L$2-0.5</formula>
      <formula>$L$2-3</formula>
    </cfRule>
    <cfRule type="cellIs" dxfId="1064" priority="181" operator="greaterThanOrEqual">
      <formula>$L$2+3</formula>
    </cfRule>
    <cfRule type="cellIs" dxfId="1063" priority="182" operator="between">
      <formula>$L$2+0.5</formula>
      <formula>$L$2+3</formula>
    </cfRule>
  </conditionalFormatting>
  <conditionalFormatting sqref="M7:M28 M2:M3">
    <cfRule type="cellIs" dxfId="1062" priority="175" operator="lessThanOrEqual">
      <formula>$M$2-3</formula>
    </cfRule>
    <cfRule type="cellIs" dxfId="1061" priority="176" operator="between">
      <formula>$M$2-0.5</formula>
      <formula>$M$2-3</formula>
    </cfRule>
    <cfRule type="cellIs" dxfId="1060" priority="177" operator="greaterThanOrEqual">
      <formula>$M$2+3</formula>
    </cfRule>
    <cfRule type="cellIs" dxfId="1059" priority="178" operator="between">
      <formula>$M$2+0.5</formula>
      <formula>$M$2+3</formula>
    </cfRule>
  </conditionalFormatting>
  <conditionalFormatting sqref="N7:N28 N2:N3">
    <cfRule type="cellIs" dxfId="1058" priority="171" operator="lessThanOrEqual">
      <formula>$N$2-3</formula>
    </cfRule>
    <cfRule type="cellIs" dxfId="1057" priority="172" operator="between">
      <formula>$N$2-0.5</formula>
      <formula>$N$2-3</formula>
    </cfRule>
    <cfRule type="cellIs" dxfId="1056" priority="173" operator="greaterThanOrEqual">
      <formula>$N$2+3</formula>
    </cfRule>
    <cfRule type="cellIs" dxfId="1055" priority="174" operator="between">
      <formula>$N$2+0.5</formula>
      <formula>$N$2+3</formula>
    </cfRule>
  </conditionalFormatting>
  <conditionalFormatting sqref="A30">
    <cfRule type="cellIs" dxfId="1054" priority="165" operator="equal">
      <formula>"MAX($A:$A)"</formula>
    </cfRule>
  </conditionalFormatting>
  <conditionalFormatting sqref="A31">
    <cfRule type="cellIs" dxfId="1053" priority="164" operator="equal">
      <formula>"MAX($A:$A)"</formula>
    </cfRule>
  </conditionalFormatting>
  <conditionalFormatting sqref="A32">
    <cfRule type="cellIs" dxfId="1052" priority="163" operator="equal">
      <formula>"MAX($A:$A)"</formula>
    </cfRule>
  </conditionalFormatting>
  <conditionalFormatting sqref="A33">
    <cfRule type="cellIs" dxfId="1051" priority="162" operator="equal">
      <formula>"MAX($A:$A)"</formula>
    </cfRule>
  </conditionalFormatting>
  <conditionalFormatting sqref="A34">
    <cfRule type="cellIs" dxfId="1050" priority="161" operator="equal">
      <formula>"MAX($A:$A)"</formula>
    </cfRule>
  </conditionalFormatting>
  <conditionalFormatting sqref="A36">
    <cfRule type="cellIs" dxfId="1049" priority="160" operator="equal">
      <formula>"MAX($A:$A)"</formula>
    </cfRule>
  </conditionalFormatting>
  <conditionalFormatting sqref="A6">
    <cfRule type="cellIs" dxfId="1048" priority="159" operator="equal">
      <formula>"MAX($A:$A)"</formula>
    </cfRule>
  </conditionalFormatting>
  <conditionalFormatting sqref="B6">
    <cfRule type="cellIs" dxfId="1047" priority="155" operator="lessThanOrEqual">
      <formula>$B$2-3</formula>
    </cfRule>
    <cfRule type="cellIs" dxfId="1046" priority="156" operator="between">
      <formula>$B$2-0.5</formula>
      <formula>$B$2-3</formula>
    </cfRule>
    <cfRule type="cellIs" dxfId="1045" priority="157" operator="greaterThanOrEqual">
      <formula>$B$2+3</formula>
    </cfRule>
    <cfRule type="cellIs" dxfId="1044" priority="158" operator="between">
      <formula>$B$2+0.5</formula>
      <formula>$B$2+3</formula>
    </cfRule>
  </conditionalFormatting>
  <conditionalFormatting sqref="C6">
    <cfRule type="cellIs" dxfId="1043" priority="151" operator="lessThanOrEqual">
      <formula>$C$2-3</formula>
    </cfRule>
    <cfRule type="cellIs" dxfId="1042" priority="152" operator="between">
      <formula>$C$2-0.5</formula>
      <formula>$C$2-3</formula>
    </cfRule>
    <cfRule type="cellIs" dxfId="1041" priority="153" operator="greaterThanOrEqual">
      <formula>$C$2+3</formula>
    </cfRule>
    <cfRule type="cellIs" dxfId="1040" priority="154" operator="between">
      <formula>$C$2+0.5</formula>
      <formula>$C$2+3</formula>
    </cfRule>
  </conditionalFormatting>
  <conditionalFormatting sqref="D6">
    <cfRule type="cellIs" dxfId="1039" priority="147" operator="lessThanOrEqual">
      <formula>$D$2-3</formula>
    </cfRule>
    <cfRule type="cellIs" dxfId="1038" priority="148" operator="between">
      <formula>$D$2-0.5</formula>
      <formula>$D$2-3</formula>
    </cfRule>
    <cfRule type="cellIs" dxfId="1037" priority="149" operator="greaterThanOrEqual">
      <formula>$D$2+3</formula>
    </cfRule>
    <cfRule type="cellIs" dxfId="1036" priority="150" operator="between">
      <formula>$D$2+0.5</formula>
      <formula>$D$2+3</formula>
    </cfRule>
  </conditionalFormatting>
  <conditionalFormatting sqref="E6">
    <cfRule type="cellIs" dxfId="1035" priority="143" operator="lessThanOrEqual">
      <formula>$E$2-3</formula>
    </cfRule>
    <cfRule type="cellIs" dxfId="1034" priority="144" operator="between">
      <formula>$E$2-0.5</formula>
      <formula>$E$2-3</formula>
    </cfRule>
    <cfRule type="cellIs" dxfId="1033" priority="145" operator="greaterThanOrEqual">
      <formula>$E$2+3</formula>
    </cfRule>
    <cfRule type="cellIs" dxfId="1032" priority="146" operator="between">
      <formula>$E$2+0.5</formula>
      <formula>$E$2+3</formula>
    </cfRule>
  </conditionalFormatting>
  <conditionalFormatting sqref="F6">
    <cfRule type="cellIs" dxfId="1031" priority="139" operator="lessThanOrEqual">
      <formula>$F$2-3</formula>
    </cfRule>
    <cfRule type="cellIs" dxfId="1030" priority="140" operator="between">
      <formula>$F$2-0.5</formula>
      <formula>$F$2-3</formula>
    </cfRule>
    <cfRule type="cellIs" dxfId="1029" priority="141" operator="greaterThanOrEqual">
      <formula>$F$2+3</formula>
    </cfRule>
    <cfRule type="cellIs" dxfId="1028" priority="142" operator="between">
      <formula>$F$2+0.5</formula>
      <formula>$F$2+3</formula>
    </cfRule>
  </conditionalFormatting>
  <conditionalFormatting sqref="G6">
    <cfRule type="cellIs" dxfId="1027" priority="135" operator="lessThanOrEqual">
      <formula>$G$2-3</formula>
    </cfRule>
    <cfRule type="cellIs" dxfId="1026" priority="136" operator="between">
      <formula>$G$2-0.5</formula>
      <formula>$G$2-3</formula>
    </cfRule>
    <cfRule type="cellIs" dxfId="1025" priority="137" operator="greaterThanOrEqual">
      <formula>$G$2+3</formula>
    </cfRule>
    <cfRule type="cellIs" dxfId="1024" priority="138" operator="between">
      <formula>$G$2+0.5</formula>
      <formula>$G$2+3</formula>
    </cfRule>
  </conditionalFormatting>
  <conditionalFormatting sqref="H6">
    <cfRule type="cellIs" dxfId="1023" priority="131" operator="lessThanOrEqual">
      <formula>$H$2-3</formula>
    </cfRule>
    <cfRule type="cellIs" dxfId="1022" priority="132" operator="between">
      <formula>$H$2-0.5</formula>
      <formula>$H$2-3</formula>
    </cfRule>
    <cfRule type="cellIs" dxfId="1021" priority="133" operator="greaterThanOrEqual">
      <formula>$H$2+3</formula>
    </cfRule>
    <cfRule type="cellIs" dxfId="1020" priority="134" operator="between">
      <formula>$H$2+0.5</formula>
      <formula>$H$2+3</formula>
    </cfRule>
  </conditionalFormatting>
  <conditionalFormatting sqref="I6">
    <cfRule type="cellIs" dxfId="1019" priority="127" operator="lessThanOrEqual">
      <formula>$I$2-3</formula>
    </cfRule>
    <cfRule type="cellIs" dxfId="1018" priority="128" operator="between">
      <formula>$I$2-0.5</formula>
      <formula>$I$2-3</formula>
    </cfRule>
    <cfRule type="cellIs" dxfId="1017" priority="129" operator="greaterThanOrEqual">
      <formula>$I$2+3</formula>
    </cfRule>
    <cfRule type="cellIs" dxfId="1016" priority="130" operator="between">
      <formula>$I$2+0.5</formula>
      <formula>$I$2+3</formula>
    </cfRule>
  </conditionalFormatting>
  <conditionalFormatting sqref="J6">
    <cfRule type="cellIs" dxfId="1015" priority="123" operator="lessThanOrEqual">
      <formula>$J$2-3</formula>
    </cfRule>
    <cfRule type="cellIs" dxfId="1014" priority="124" operator="between">
      <formula>$J$2-0.5</formula>
      <formula>$J$2-3</formula>
    </cfRule>
    <cfRule type="cellIs" dxfId="1013" priority="125" operator="greaterThanOrEqual">
      <formula>$J$2+3</formula>
    </cfRule>
    <cfRule type="cellIs" dxfId="1012" priority="126" operator="between">
      <formula>$J$2+0.5</formula>
      <formula>$J$2+3</formula>
    </cfRule>
  </conditionalFormatting>
  <conditionalFormatting sqref="K6">
    <cfRule type="cellIs" dxfId="1011" priority="119" operator="lessThanOrEqual">
      <formula>$K$2-3</formula>
    </cfRule>
    <cfRule type="cellIs" dxfId="1010" priority="120" operator="between">
      <formula>$K$2-0.5</formula>
      <formula>$K$2-3</formula>
    </cfRule>
    <cfRule type="cellIs" dxfId="1009" priority="121" operator="greaterThanOrEqual">
      <formula>$K$2+3</formula>
    </cfRule>
    <cfRule type="cellIs" dxfId="1008" priority="122" operator="between">
      <formula>$K$2+0.5</formula>
      <formula>$K$2+3</formula>
    </cfRule>
  </conditionalFormatting>
  <conditionalFormatting sqref="L6">
    <cfRule type="cellIs" dxfId="1007" priority="115" operator="lessThanOrEqual">
      <formula>$L$2-3</formula>
    </cfRule>
    <cfRule type="cellIs" dxfId="1006" priority="116" operator="between">
      <formula>$L$2-0.5</formula>
      <formula>$L$2-3</formula>
    </cfRule>
    <cfRule type="cellIs" dxfId="1005" priority="117" operator="greaterThanOrEqual">
      <formula>$L$2+3</formula>
    </cfRule>
    <cfRule type="cellIs" dxfId="1004" priority="118" operator="between">
      <formula>$L$2+0.5</formula>
      <formula>$L$2+3</formula>
    </cfRule>
  </conditionalFormatting>
  <conditionalFormatting sqref="M6">
    <cfRule type="cellIs" dxfId="1003" priority="111" operator="lessThanOrEqual">
      <formula>$M$2-3</formula>
    </cfRule>
    <cfRule type="cellIs" dxfId="1002" priority="112" operator="between">
      <formula>$M$2-0.5</formula>
      <formula>$M$2-3</formula>
    </cfRule>
    <cfRule type="cellIs" dxfId="1001" priority="113" operator="greaterThanOrEqual">
      <formula>$M$2+3</formula>
    </cfRule>
    <cfRule type="cellIs" dxfId="1000" priority="114" operator="between">
      <formula>$M$2+0.5</formula>
      <formula>$M$2+3</formula>
    </cfRule>
  </conditionalFormatting>
  <conditionalFormatting sqref="N6">
    <cfRule type="cellIs" dxfId="999" priority="107" operator="lessThanOrEqual">
      <formula>$N$2-3</formula>
    </cfRule>
    <cfRule type="cellIs" dxfId="998" priority="108" operator="between">
      <formula>$N$2-0.5</formula>
      <formula>$N$2-3</formula>
    </cfRule>
    <cfRule type="cellIs" dxfId="997" priority="109" operator="greaterThanOrEqual">
      <formula>$N$2+3</formula>
    </cfRule>
    <cfRule type="cellIs" dxfId="996" priority="110" operator="between">
      <formula>$N$2+0.5</formula>
      <formula>$N$2+3</formula>
    </cfRule>
  </conditionalFormatting>
  <conditionalFormatting sqref="A5">
    <cfRule type="cellIs" dxfId="995" priority="106" operator="equal">
      <formula>"MAX($A:$A)"</formula>
    </cfRule>
  </conditionalFormatting>
  <conditionalFormatting sqref="B5">
    <cfRule type="cellIs" dxfId="994" priority="102" operator="lessThanOrEqual">
      <formula>$B$2-3</formula>
    </cfRule>
    <cfRule type="cellIs" dxfId="993" priority="103" operator="between">
      <formula>$B$2-0.5</formula>
      <formula>$B$2-3</formula>
    </cfRule>
    <cfRule type="cellIs" dxfId="992" priority="104" operator="greaterThanOrEqual">
      <formula>$B$2+3</formula>
    </cfRule>
    <cfRule type="cellIs" dxfId="991" priority="105" operator="between">
      <formula>$B$2+0.5</formula>
      <formula>$B$2+3</formula>
    </cfRule>
  </conditionalFormatting>
  <conditionalFormatting sqref="C5">
    <cfRule type="cellIs" dxfId="990" priority="98" operator="lessThanOrEqual">
      <formula>$C$2-3</formula>
    </cfRule>
    <cfRule type="cellIs" dxfId="989" priority="99" operator="between">
      <formula>$C$2-0.5</formula>
      <formula>$C$2-3</formula>
    </cfRule>
    <cfRule type="cellIs" dxfId="988" priority="100" operator="greaterThanOrEqual">
      <formula>$C$2+3</formula>
    </cfRule>
    <cfRule type="cellIs" dxfId="987" priority="101" operator="between">
      <formula>$C$2+0.5</formula>
      <formula>$C$2+3</formula>
    </cfRule>
  </conditionalFormatting>
  <conditionalFormatting sqref="D5">
    <cfRule type="cellIs" dxfId="986" priority="94" operator="lessThanOrEqual">
      <formula>$D$2-3</formula>
    </cfRule>
    <cfRule type="cellIs" dxfId="985" priority="95" operator="between">
      <formula>$D$2-0.5</formula>
      <formula>$D$2-3</formula>
    </cfRule>
    <cfRule type="cellIs" dxfId="984" priority="96" operator="greaterThanOrEqual">
      <formula>$D$2+3</formula>
    </cfRule>
    <cfRule type="cellIs" dxfId="983" priority="97" operator="between">
      <formula>$D$2+0.5</formula>
      <formula>$D$2+3</formula>
    </cfRule>
  </conditionalFormatting>
  <conditionalFormatting sqref="E5">
    <cfRule type="cellIs" dxfId="982" priority="90" operator="lessThanOrEqual">
      <formula>$E$2-3</formula>
    </cfRule>
    <cfRule type="cellIs" dxfId="981" priority="91" operator="between">
      <formula>$E$2-0.5</formula>
      <formula>$E$2-3</formula>
    </cfRule>
    <cfRule type="cellIs" dxfId="980" priority="92" operator="greaterThanOrEqual">
      <formula>$E$2+3</formula>
    </cfRule>
    <cfRule type="cellIs" dxfId="979" priority="93" operator="between">
      <formula>$E$2+0.5</formula>
      <formula>$E$2+3</formula>
    </cfRule>
  </conditionalFormatting>
  <conditionalFormatting sqref="F5">
    <cfRule type="cellIs" dxfId="978" priority="86" operator="lessThanOrEqual">
      <formula>$F$2-3</formula>
    </cfRule>
    <cfRule type="cellIs" dxfId="977" priority="87" operator="between">
      <formula>$F$2-0.5</formula>
      <formula>$F$2-3</formula>
    </cfRule>
    <cfRule type="cellIs" dxfId="976" priority="88" operator="greaterThanOrEqual">
      <formula>$F$2+3</formula>
    </cfRule>
    <cfRule type="cellIs" dxfId="975" priority="89" operator="between">
      <formula>$F$2+0.5</formula>
      <formula>$F$2+3</formula>
    </cfRule>
  </conditionalFormatting>
  <conditionalFormatting sqref="G5">
    <cfRule type="cellIs" dxfId="974" priority="82" operator="lessThanOrEqual">
      <formula>$G$2-3</formula>
    </cfRule>
    <cfRule type="cellIs" dxfId="973" priority="83" operator="between">
      <formula>$G$2-0.5</formula>
      <formula>$G$2-3</formula>
    </cfRule>
    <cfRule type="cellIs" dxfId="972" priority="84" operator="greaterThanOrEqual">
      <formula>$G$2+3</formula>
    </cfRule>
    <cfRule type="cellIs" dxfId="971" priority="85" operator="between">
      <formula>$G$2+0.5</formula>
      <formula>$G$2+3</formula>
    </cfRule>
  </conditionalFormatting>
  <conditionalFormatting sqref="H5">
    <cfRule type="cellIs" dxfId="970" priority="78" operator="lessThanOrEqual">
      <formula>$H$2-3</formula>
    </cfRule>
    <cfRule type="cellIs" dxfId="969" priority="79" operator="between">
      <formula>$H$2-0.5</formula>
      <formula>$H$2-3</formula>
    </cfRule>
    <cfRule type="cellIs" dxfId="968" priority="80" operator="greaterThanOrEqual">
      <formula>$H$2+3</formula>
    </cfRule>
    <cfRule type="cellIs" dxfId="967" priority="81" operator="between">
      <formula>$H$2+0.5</formula>
      <formula>$H$2+3</formula>
    </cfRule>
  </conditionalFormatting>
  <conditionalFormatting sqref="I5">
    <cfRule type="cellIs" dxfId="966" priority="74" operator="lessThanOrEqual">
      <formula>$I$2-3</formula>
    </cfRule>
    <cfRule type="cellIs" dxfId="965" priority="75" operator="between">
      <formula>$I$2-0.5</formula>
      <formula>$I$2-3</formula>
    </cfRule>
    <cfRule type="cellIs" dxfId="964" priority="76" operator="greaterThanOrEqual">
      <formula>$I$2+3</formula>
    </cfRule>
    <cfRule type="cellIs" dxfId="963" priority="77" operator="between">
      <formula>$I$2+0.5</formula>
      <formula>$I$2+3</formula>
    </cfRule>
  </conditionalFormatting>
  <conditionalFormatting sqref="J5">
    <cfRule type="cellIs" dxfId="962" priority="70" operator="lessThanOrEqual">
      <formula>$J$2-3</formula>
    </cfRule>
    <cfRule type="cellIs" dxfId="961" priority="71" operator="between">
      <formula>$J$2-0.5</formula>
      <formula>$J$2-3</formula>
    </cfRule>
    <cfRule type="cellIs" dxfId="960" priority="72" operator="greaterThanOrEqual">
      <formula>$J$2+3</formula>
    </cfRule>
    <cfRule type="cellIs" dxfId="959" priority="73" operator="between">
      <formula>$J$2+0.5</formula>
      <formula>$J$2+3</formula>
    </cfRule>
  </conditionalFormatting>
  <conditionalFormatting sqref="K5">
    <cfRule type="cellIs" dxfId="958" priority="66" operator="lessThanOrEqual">
      <formula>$K$2-3</formula>
    </cfRule>
    <cfRule type="cellIs" dxfId="957" priority="67" operator="between">
      <formula>$K$2-0.5</formula>
      <formula>$K$2-3</formula>
    </cfRule>
    <cfRule type="cellIs" dxfId="956" priority="68" operator="greaterThanOrEqual">
      <formula>$K$2+3</formula>
    </cfRule>
    <cfRule type="cellIs" dxfId="955" priority="69" operator="between">
      <formula>$K$2+0.5</formula>
      <formula>$K$2+3</formula>
    </cfRule>
  </conditionalFormatting>
  <conditionalFormatting sqref="L5">
    <cfRule type="cellIs" dxfId="954" priority="62" operator="lessThanOrEqual">
      <formula>$L$2-3</formula>
    </cfRule>
    <cfRule type="cellIs" dxfId="953" priority="63" operator="between">
      <formula>$L$2-0.5</formula>
      <formula>$L$2-3</formula>
    </cfRule>
    <cfRule type="cellIs" dxfId="952" priority="64" operator="greaterThanOrEqual">
      <formula>$L$2+3</formula>
    </cfRule>
    <cfRule type="cellIs" dxfId="951" priority="65" operator="between">
      <formula>$L$2+0.5</formula>
      <formula>$L$2+3</formula>
    </cfRule>
  </conditionalFormatting>
  <conditionalFormatting sqref="M5">
    <cfRule type="cellIs" dxfId="950" priority="58" operator="lessThanOrEqual">
      <formula>$M$2-3</formula>
    </cfRule>
    <cfRule type="cellIs" dxfId="949" priority="59" operator="between">
      <formula>$M$2-0.5</formula>
      <formula>$M$2-3</formula>
    </cfRule>
    <cfRule type="cellIs" dxfId="948" priority="60" operator="greaterThanOrEqual">
      <formula>$M$2+3</formula>
    </cfRule>
    <cfRule type="cellIs" dxfId="947" priority="61" operator="between">
      <formula>$M$2+0.5</formula>
      <formula>$M$2+3</formula>
    </cfRule>
  </conditionalFormatting>
  <conditionalFormatting sqref="N5">
    <cfRule type="cellIs" dxfId="946" priority="54" operator="lessThanOrEqual">
      <formula>$N$2-3</formula>
    </cfRule>
    <cfRule type="cellIs" dxfId="945" priority="55" operator="between">
      <formula>$N$2-0.5</formula>
      <formula>$N$2-3</formula>
    </cfRule>
    <cfRule type="cellIs" dxfId="944" priority="56" operator="greaterThanOrEqual">
      <formula>$N$2+3</formula>
    </cfRule>
    <cfRule type="cellIs" dxfId="943" priority="57" operator="between">
      <formula>$N$2+0.5</formula>
      <formula>$N$2+3</formula>
    </cfRule>
  </conditionalFormatting>
  <conditionalFormatting sqref="A4">
    <cfRule type="cellIs" dxfId="942" priority="53" operator="equal">
      <formula>"MAX($A:$A)"</formula>
    </cfRule>
  </conditionalFormatting>
  <conditionalFormatting sqref="B4">
    <cfRule type="cellIs" dxfId="941" priority="49" operator="lessThanOrEqual">
      <formula>$B$2-3</formula>
    </cfRule>
    <cfRule type="cellIs" dxfId="940" priority="50" operator="between">
      <formula>$B$2-0.5</formula>
      <formula>$B$2-3</formula>
    </cfRule>
    <cfRule type="cellIs" dxfId="939" priority="51" operator="greaterThanOrEqual">
      <formula>$B$2+3</formula>
    </cfRule>
    <cfRule type="cellIs" dxfId="938" priority="52" operator="between">
      <formula>$B$2+0.5</formula>
      <formula>$B$2+3</formula>
    </cfRule>
  </conditionalFormatting>
  <conditionalFormatting sqref="C4">
    <cfRule type="cellIs" dxfId="937" priority="45" operator="lessThanOrEqual">
      <formula>$C$2-3</formula>
    </cfRule>
    <cfRule type="cellIs" dxfId="936" priority="46" operator="between">
      <formula>$C$2-0.5</formula>
      <formula>$C$2-3</formula>
    </cfRule>
    <cfRule type="cellIs" dxfId="935" priority="47" operator="greaterThanOrEqual">
      <formula>$C$2+3</formula>
    </cfRule>
    <cfRule type="cellIs" dxfId="934" priority="48" operator="between">
      <formula>$C$2+0.5</formula>
      <formula>$C$2+3</formula>
    </cfRule>
  </conditionalFormatting>
  <conditionalFormatting sqref="D4">
    <cfRule type="cellIs" dxfId="933" priority="41" operator="lessThanOrEqual">
      <formula>$D$2-3</formula>
    </cfRule>
    <cfRule type="cellIs" dxfId="932" priority="42" operator="between">
      <formula>$D$2-0.5</formula>
      <formula>$D$2-3</formula>
    </cfRule>
    <cfRule type="cellIs" dxfId="931" priority="43" operator="greaterThanOrEqual">
      <formula>$D$2+3</formula>
    </cfRule>
    <cfRule type="cellIs" dxfId="930" priority="44" operator="between">
      <formula>$D$2+0.5</formula>
      <formula>$D$2+3</formula>
    </cfRule>
  </conditionalFormatting>
  <conditionalFormatting sqref="E4">
    <cfRule type="cellIs" dxfId="929" priority="37" operator="lessThanOrEqual">
      <formula>$E$2-3</formula>
    </cfRule>
    <cfRule type="cellIs" dxfId="928" priority="38" operator="between">
      <formula>$E$2-0.5</formula>
      <formula>$E$2-3</formula>
    </cfRule>
    <cfRule type="cellIs" dxfId="927" priority="39" operator="greaterThanOrEqual">
      <formula>$E$2+3</formula>
    </cfRule>
    <cfRule type="cellIs" dxfId="926" priority="40" operator="between">
      <formula>$E$2+0.5</formula>
      <formula>$E$2+3</formula>
    </cfRule>
  </conditionalFormatting>
  <conditionalFormatting sqref="F4">
    <cfRule type="cellIs" dxfId="925" priority="33" operator="lessThanOrEqual">
      <formula>$F$2-3</formula>
    </cfRule>
    <cfRule type="cellIs" dxfId="924" priority="34" operator="between">
      <formula>$F$2-0.5</formula>
      <formula>$F$2-3</formula>
    </cfRule>
    <cfRule type="cellIs" dxfId="923" priority="35" operator="greaterThanOrEqual">
      <formula>$F$2+3</formula>
    </cfRule>
    <cfRule type="cellIs" dxfId="922" priority="36" operator="between">
      <formula>$F$2+0.5</formula>
      <formula>$F$2+3</formula>
    </cfRule>
  </conditionalFormatting>
  <conditionalFormatting sqref="G4">
    <cfRule type="cellIs" dxfId="921" priority="29" operator="lessThanOrEqual">
      <formula>$G$2-3</formula>
    </cfRule>
    <cfRule type="cellIs" dxfId="920" priority="30" operator="between">
      <formula>$G$2-0.5</formula>
      <formula>$G$2-3</formula>
    </cfRule>
    <cfRule type="cellIs" dxfId="919" priority="31" operator="greaterThanOrEqual">
      <formula>$G$2+3</formula>
    </cfRule>
    <cfRule type="cellIs" dxfId="918" priority="32" operator="between">
      <formula>$G$2+0.5</formula>
      <formula>$G$2+3</formula>
    </cfRule>
  </conditionalFormatting>
  <conditionalFormatting sqref="H4">
    <cfRule type="cellIs" dxfId="917" priority="25" operator="lessThanOrEqual">
      <formula>$H$2-3</formula>
    </cfRule>
    <cfRule type="cellIs" dxfId="916" priority="26" operator="between">
      <formula>$H$2-0.5</formula>
      <formula>$H$2-3</formula>
    </cfRule>
    <cfRule type="cellIs" dxfId="915" priority="27" operator="greaterThanOrEqual">
      <formula>$H$2+3</formula>
    </cfRule>
    <cfRule type="cellIs" dxfId="914" priority="28" operator="between">
      <formula>$H$2+0.5</formula>
      <formula>$H$2+3</formula>
    </cfRule>
  </conditionalFormatting>
  <conditionalFormatting sqref="I4">
    <cfRule type="cellIs" dxfId="913" priority="21" operator="lessThanOrEqual">
      <formula>$I$2-3</formula>
    </cfRule>
    <cfRule type="cellIs" dxfId="912" priority="22" operator="between">
      <formula>$I$2-0.5</formula>
      <formula>$I$2-3</formula>
    </cfRule>
    <cfRule type="cellIs" dxfId="911" priority="23" operator="greaterThanOrEqual">
      <formula>$I$2+3</formula>
    </cfRule>
    <cfRule type="cellIs" dxfId="910" priority="24" operator="between">
      <formula>$I$2+0.5</formula>
      <formula>$I$2+3</formula>
    </cfRule>
  </conditionalFormatting>
  <conditionalFormatting sqref="J4">
    <cfRule type="cellIs" dxfId="909" priority="17" operator="lessThanOrEqual">
      <formula>$J$2-3</formula>
    </cfRule>
    <cfRule type="cellIs" dxfId="908" priority="18" operator="between">
      <formula>$J$2-0.5</formula>
      <formula>$J$2-3</formula>
    </cfRule>
    <cfRule type="cellIs" dxfId="907" priority="19" operator="greaterThanOrEqual">
      <formula>$J$2+3</formula>
    </cfRule>
    <cfRule type="cellIs" dxfId="906" priority="20" operator="between">
      <formula>$J$2+0.5</formula>
      <formula>$J$2+3</formula>
    </cfRule>
  </conditionalFormatting>
  <conditionalFormatting sqref="K4">
    <cfRule type="cellIs" dxfId="905" priority="13" operator="lessThanOrEqual">
      <formula>$K$2-3</formula>
    </cfRule>
    <cfRule type="cellIs" dxfId="904" priority="14" operator="between">
      <formula>$K$2-0.5</formula>
      <formula>$K$2-3</formula>
    </cfRule>
    <cfRule type="cellIs" dxfId="903" priority="15" operator="greaterThanOrEqual">
      <formula>$K$2+3</formula>
    </cfRule>
    <cfRule type="cellIs" dxfId="902" priority="16" operator="between">
      <formula>$K$2+0.5</formula>
      <formula>$K$2+3</formula>
    </cfRule>
  </conditionalFormatting>
  <conditionalFormatting sqref="L4">
    <cfRule type="cellIs" dxfId="901" priority="9" operator="lessThanOrEqual">
      <formula>$L$2-3</formula>
    </cfRule>
    <cfRule type="cellIs" dxfId="900" priority="10" operator="between">
      <formula>$L$2-0.5</formula>
      <formula>$L$2-3</formula>
    </cfRule>
    <cfRule type="cellIs" dxfId="899" priority="11" operator="greaterThanOrEqual">
      <formula>$L$2+3</formula>
    </cfRule>
    <cfRule type="cellIs" dxfId="898" priority="12" operator="between">
      <formula>$L$2+0.5</formula>
      <formula>$L$2+3</formula>
    </cfRule>
  </conditionalFormatting>
  <conditionalFormatting sqref="M4">
    <cfRule type="cellIs" dxfId="897" priority="5" operator="lessThanOrEqual">
      <formula>$M$2-3</formula>
    </cfRule>
    <cfRule type="cellIs" dxfId="896" priority="6" operator="between">
      <formula>$M$2-0.5</formula>
      <formula>$M$2-3</formula>
    </cfRule>
    <cfRule type="cellIs" dxfId="895" priority="7" operator="greaterThanOrEqual">
      <formula>$M$2+3</formula>
    </cfRule>
    <cfRule type="cellIs" dxfId="894" priority="8" operator="between">
      <formula>$M$2+0.5</formula>
      <formula>$M$2+3</formula>
    </cfRule>
  </conditionalFormatting>
  <conditionalFormatting sqref="N4">
    <cfRule type="cellIs" dxfId="893" priority="1" operator="lessThanOrEqual">
      <formula>$N$2-3</formula>
    </cfRule>
    <cfRule type="cellIs" dxfId="892" priority="2" operator="between">
      <formula>$N$2-0.5</formula>
      <formula>$N$2-3</formula>
    </cfRule>
    <cfRule type="cellIs" dxfId="891" priority="3" operator="greaterThanOrEqual">
      <formula>$N$2+3</formula>
    </cfRule>
    <cfRule type="cellIs" dxfId="890" priority="4" operator="between">
      <formula>$N$2+0.5</formula>
      <formula>$N$2+3</formula>
    </cfRule>
  </conditionalFormatting>
  <pageMargins left="0.7" right="0.7" top="0.75" bottom="0.75" header="0.3" footer="0.3"/>
  <pageSetup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>
      <selection activeCell="A3" sqref="A3:XFD3"/>
    </sheetView>
  </sheetViews>
  <sheetFormatPr defaultColWidth="11.42578125" defaultRowHeight="15"/>
  <sheetData>
    <row r="1" spans="1:14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>
      <c r="A2" s="3" t="s">
        <v>12</v>
      </c>
      <c r="B2" s="10">
        <f t="shared" ref="B2:M2" si="0">AVERAGEIFS(B1:B28,$A$1:$A$28,"&gt;0")</f>
        <v>12.696153846153846</v>
      </c>
      <c r="C2" s="10">
        <f t="shared" si="0"/>
        <v>13.850000000000001</v>
      </c>
      <c r="D2" s="10">
        <f t="shared" si="0"/>
        <v>16.996153846153845</v>
      </c>
      <c r="E2" s="10">
        <f t="shared" si="0"/>
        <v>19.419230769230765</v>
      </c>
      <c r="F2" s="10">
        <f t="shared" si="0"/>
        <v>23.384615384615383</v>
      </c>
      <c r="G2" s="10">
        <f t="shared" si="0"/>
        <v>27.949999999999996</v>
      </c>
      <c r="H2" s="10">
        <f t="shared" si="0"/>
        <v>30.496153846153849</v>
      </c>
      <c r="I2" s="10">
        <f t="shared" si="0"/>
        <v>30.288461538461544</v>
      </c>
      <c r="J2" s="10">
        <f t="shared" si="0"/>
        <v>25.849999999999998</v>
      </c>
      <c r="K2" s="10">
        <f t="shared" si="0"/>
        <v>21.742307692307691</v>
      </c>
      <c r="L2" s="10">
        <f t="shared" si="0"/>
        <v>15.969230769230762</v>
      </c>
      <c r="M2" s="10">
        <f t="shared" si="0"/>
        <v>12.953846153846156</v>
      </c>
      <c r="N2" s="10">
        <f t="shared" ref="N2:N7" si="1">AVERAGE(B2:M2)</f>
        <v>20.96634615384615</v>
      </c>
    </row>
    <row r="3" spans="1:14">
      <c r="A3" s="2">
        <v>2018</v>
      </c>
      <c r="B3" s="19">
        <v>14.1</v>
      </c>
      <c r="C3" s="19">
        <v>10.8</v>
      </c>
      <c r="D3" s="19">
        <v>15.8</v>
      </c>
      <c r="E3" s="19">
        <v>20.100000000000001</v>
      </c>
      <c r="F3" s="19">
        <v>22.2</v>
      </c>
      <c r="G3" s="19">
        <v>27.2</v>
      </c>
      <c r="H3" s="19">
        <v>31.1</v>
      </c>
      <c r="I3" s="19">
        <v>31.2</v>
      </c>
      <c r="J3" s="19">
        <v>27.5</v>
      </c>
      <c r="K3" s="19">
        <v>21.4</v>
      </c>
      <c r="L3" s="19">
        <v>15.7</v>
      </c>
      <c r="M3" s="19">
        <v>14.3</v>
      </c>
      <c r="N3" s="11">
        <f t="shared" si="1"/>
        <v>20.95</v>
      </c>
    </row>
    <row r="4" spans="1:14">
      <c r="A4" s="2">
        <v>2017</v>
      </c>
      <c r="B4" s="19">
        <v>11.3</v>
      </c>
      <c r="C4" s="19">
        <v>15.7</v>
      </c>
      <c r="D4" s="19">
        <v>18.7</v>
      </c>
      <c r="E4" s="19">
        <v>20</v>
      </c>
      <c r="F4" s="19">
        <v>24.8</v>
      </c>
      <c r="G4" s="19">
        <v>30.8</v>
      </c>
      <c r="H4" s="19">
        <v>31.2</v>
      </c>
      <c r="I4" s="19">
        <v>31.5</v>
      </c>
      <c r="J4" s="19">
        <v>25.3</v>
      </c>
      <c r="K4" s="19">
        <v>23.1</v>
      </c>
      <c r="L4" s="19">
        <v>16.399999999999999</v>
      </c>
      <c r="M4" s="19">
        <v>12.1</v>
      </c>
      <c r="N4" s="11">
        <f t="shared" si="1"/>
        <v>21.741666666666671</v>
      </c>
    </row>
    <row r="5" spans="1:14">
      <c r="A5" s="2">
        <v>2016</v>
      </c>
      <c r="B5" s="19">
        <v>14.5</v>
      </c>
      <c r="C5" s="19">
        <v>15.6</v>
      </c>
      <c r="D5" s="19">
        <v>15.6</v>
      </c>
      <c r="E5" s="19">
        <v>19.100000000000001</v>
      </c>
      <c r="F5" s="19">
        <v>22.3</v>
      </c>
      <c r="G5" s="19">
        <v>27.7</v>
      </c>
      <c r="H5" s="19">
        <v>31.8</v>
      </c>
      <c r="I5" s="19">
        <v>31</v>
      </c>
      <c r="J5" s="19">
        <v>28.3</v>
      </c>
      <c r="K5" s="19">
        <v>21</v>
      </c>
      <c r="L5" s="19">
        <v>16.399999999999999</v>
      </c>
      <c r="M5" s="19">
        <v>15.1</v>
      </c>
      <c r="N5" s="11">
        <f t="shared" si="1"/>
        <v>21.533333333333335</v>
      </c>
    </row>
    <row r="6" spans="1:14">
      <c r="A6" s="2">
        <v>2015</v>
      </c>
      <c r="B6" s="19">
        <v>13.3</v>
      </c>
      <c r="C6" s="19">
        <v>12.9</v>
      </c>
      <c r="D6" s="19">
        <v>17.7</v>
      </c>
      <c r="E6" s="19">
        <v>20.9</v>
      </c>
      <c r="F6" s="19">
        <v>26.7</v>
      </c>
      <c r="G6" s="19">
        <v>29.7</v>
      </c>
      <c r="H6" s="19">
        <v>33.200000000000003</v>
      </c>
      <c r="I6" s="19">
        <v>29.8</v>
      </c>
      <c r="J6" s="19">
        <v>25</v>
      </c>
      <c r="K6" s="19">
        <v>21.3</v>
      </c>
      <c r="L6" s="19">
        <v>18.8</v>
      </c>
      <c r="M6" s="19">
        <v>15.8</v>
      </c>
      <c r="N6" s="11">
        <f t="shared" si="1"/>
        <v>22.091666666666672</v>
      </c>
    </row>
    <row r="7" spans="1:14">
      <c r="A7" s="2">
        <v>2014</v>
      </c>
      <c r="B7" s="12">
        <v>13.3</v>
      </c>
      <c r="C7" s="12">
        <v>14.3</v>
      </c>
      <c r="D7" s="12">
        <v>17.7</v>
      </c>
      <c r="E7" s="12">
        <v>21</v>
      </c>
      <c r="F7" s="12">
        <v>22.4</v>
      </c>
      <c r="G7" s="12">
        <v>28.4</v>
      </c>
      <c r="H7" s="12">
        <v>29.4</v>
      </c>
      <c r="I7" s="12">
        <v>28.9</v>
      </c>
      <c r="J7" s="12">
        <v>26.5</v>
      </c>
      <c r="K7" s="12">
        <v>24.5</v>
      </c>
      <c r="L7" s="12">
        <v>17.2</v>
      </c>
      <c r="M7" s="12">
        <v>12.4</v>
      </c>
      <c r="N7" s="11">
        <f t="shared" si="1"/>
        <v>21.333333333333332</v>
      </c>
    </row>
    <row r="8" spans="1:14">
      <c r="A8" s="2">
        <v>2013</v>
      </c>
      <c r="B8" s="12">
        <v>13.3</v>
      </c>
      <c r="C8" s="12">
        <v>12.2</v>
      </c>
      <c r="D8" s="12">
        <v>15.6</v>
      </c>
      <c r="E8" s="12">
        <v>18.600000000000001</v>
      </c>
      <c r="F8" s="12">
        <v>20.5</v>
      </c>
      <c r="G8" s="12">
        <v>25.8</v>
      </c>
      <c r="H8" s="12">
        <v>31.5</v>
      </c>
      <c r="I8" s="12">
        <v>30.2</v>
      </c>
      <c r="J8" s="12">
        <v>27</v>
      </c>
      <c r="K8" s="12">
        <v>23.7</v>
      </c>
      <c r="L8" s="12">
        <v>16.2</v>
      </c>
      <c r="M8" s="12">
        <v>13.2</v>
      </c>
      <c r="N8" s="11">
        <f t="shared" ref="N8:N28" si="2">AVERAGE(B8:M8)</f>
        <v>20.649999999999995</v>
      </c>
    </row>
    <row r="9" spans="1:14">
      <c r="A9" s="2">
        <v>2012</v>
      </c>
      <c r="B9" s="12">
        <v>13.1</v>
      </c>
      <c r="C9" s="12">
        <v>12</v>
      </c>
      <c r="D9" s="12">
        <v>19.100000000000001</v>
      </c>
      <c r="E9" s="12">
        <v>17.8</v>
      </c>
      <c r="F9" s="12">
        <v>24.5</v>
      </c>
      <c r="G9" s="12">
        <v>29.3</v>
      </c>
      <c r="H9" s="12">
        <v>30.1</v>
      </c>
      <c r="I9" s="12">
        <v>32.4</v>
      </c>
      <c r="J9" s="12">
        <v>26.5</v>
      </c>
      <c r="K9" s="12">
        <v>21.7</v>
      </c>
      <c r="L9" s="12">
        <v>16.2</v>
      </c>
      <c r="M9" s="12">
        <v>13.4</v>
      </c>
      <c r="N9" s="11">
        <f t="shared" si="2"/>
        <v>21.341666666666665</v>
      </c>
    </row>
    <row r="10" spans="1:14">
      <c r="A10" s="2">
        <v>2011</v>
      </c>
      <c r="B10" s="12">
        <v>12.7</v>
      </c>
      <c r="C10" s="12">
        <v>14.7</v>
      </c>
      <c r="D10" s="12">
        <v>15.6</v>
      </c>
      <c r="E10" s="12">
        <v>21.9</v>
      </c>
      <c r="F10" s="12">
        <v>24.3</v>
      </c>
      <c r="G10" s="12">
        <v>25.8</v>
      </c>
      <c r="H10" s="12">
        <v>27.5</v>
      </c>
      <c r="I10" s="12">
        <v>30.6</v>
      </c>
      <c r="J10" s="12">
        <v>28.4</v>
      </c>
      <c r="K10" s="12">
        <v>23.9</v>
      </c>
      <c r="L10" s="12">
        <v>17.3</v>
      </c>
      <c r="M10" s="12">
        <v>13.7</v>
      </c>
      <c r="N10" s="11">
        <f t="shared" si="2"/>
        <v>21.366666666666671</v>
      </c>
    </row>
    <row r="11" spans="1:14">
      <c r="A11" s="2">
        <v>2010</v>
      </c>
      <c r="B11" s="12">
        <v>10</v>
      </c>
      <c r="C11" s="12">
        <v>11.9</v>
      </c>
      <c r="D11" s="12">
        <v>14.2</v>
      </c>
      <c r="E11" s="12">
        <v>19.3</v>
      </c>
      <c r="F11" s="12">
        <v>20.8</v>
      </c>
      <c r="G11" s="12">
        <v>26</v>
      </c>
      <c r="H11" s="12">
        <v>31.3</v>
      </c>
      <c r="I11" s="12">
        <v>29.7</v>
      </c>
      <c r="J11" s="12">
        <v>25.4</v>
      </c>
      <c r="K11" s="12">
        <v>20</v>
      </c>
      <c r="L11" s="12">
        <v>14.6</v>
      </c>
      <c r="M11" s="12">
        <v>11.9</v>
      </c>
      <c r="N11" s="11">
        <f t="shared" si="2"/>
        <v>19.591666666666665</v>
      </c>
    </row>
    <row r="12" spans="1:14">
      <c r="A12" s="2">
        <v>2009</v>
      </c>
      <c r="B12" s="12">
        <v>11.2</v>
      </c>
      <c r="C12" s="12">
        <v>13</v>
      </c>
      <c r="D12" s="12">
        <v>16.5</v>
      </c>
      <c r="E12" s="12">
        <v>17.7</v>
      </c>
      <c r="F12" s="12">
        <v>25.2</v>
      </c>
      <c r="G12" s="12">
        <v>28.8</v>
      </c>
      <c r="H12" s="12">
        <v>30.4</v>
      </c>
      <c r="I12" s="12">
        <v>31.9</v>
      </c>
      <c r="J12" s="12">
        <v>26.3</v>
      </c>
      <c r="K12" s="12">
        <v>22.8</v>
      </c>
      <c r="L12" s="12">
        <v>17.5</v>
      </c>
      <c r="M12" s="12">
        <v>12.5</v>
      </c>
      <c r="N12" s="11">
        <f t="shared" si="2"/>
        <v>21.150000000000002</v>
      </c>
    </row>
    <row r="13" spans="1:14">
      <c r="A13" s="2">
        <v>2008</v>
      </c>
      <c r="B13" s="12">
        <v>14.2</v>
      </c>
      <c r="C13" s="12">
        <v>14.3</v>
      </c>
      <c r="D13" s="12">
        <v>16.2</v>
      </c>
      <c r="E13" s="12">
        <v>19.100000000000001</v>
      </c>
      <c r="F13" s="12">
        <v>21.2</v>
      </c>
      <c r="G13" s="12">
        <v>26</v>
      </c>
      <c r="H13" s="12">
        <v>29.5</v>
      </c>
      <c r="I13" s="12">
        <v>29.9</v>
      </c>
      <c r="J13" s="12">
        <v>25.2</v>
      </c>
      <c r="K13" s="12">
        <v>21</v>
      </c>
      <c r="L13" s="12">
        <v>13.9</v>
      </c>
      <c r="M13" s="12">
        <v>10.6</v>
      </c>
      <c r="N13" s="11">
        <f t="shared" si="2"/>
        <v>20.091666666666665</v>
      </c>
    </row>
    <row r="14" spans="1:14">
      <c r="A14" s="2">
        <v>2007</v>
      </c>
      <c r="B14" s="12">
        <v>13.7</v>
      </c>
      <c r="C14" s="12">
        <v>15.3</v>
      </c>
      <c r="D14" s="12">
        <v>16.7</v>
      </c>
      <c r="E14" s="12">
        <v>19.399999999999999</v>
      </c>
      <c r="F14" s="12">
        <v>23.9</v>
      </c>
      <c r="G14" s="12">
        <v>27.8</v>
      </c>
      <c r="H14" s="12">
        <v>29.3</v>
      </c>
      <c r="I14" s="12">
        <v>27.9</v>
      </c>
      <c r="J14" s="12">
        <v>25.5</v>
      </c>
      <c r="K14" s="12">
        <v>21</v>
      </c>
      <c r="L14" s="12">
        <v>15.3</v>
      </c>
      <c r="M14" s="12">
        <v>12.9</v>
      </c>
      <c r="N14" s="11">
        <f t="shared" si="2"/>
        <v>20.725000000000001</v>
      </c>
    </row>
    <row r="15" spans="1:14">
      <c r="A15" s="2">
        <v>2006</v>
      </c>
      <c r="B15" s="12">
        <v>10.5</v>
      </c>
      <c r="C15" s="12">
        <v>12.5</v>
      </c>
      <c r="D15" s="12">
        <v>17.2</v>
      </c>
      <c r="E15" s="12">
        <v>20.399999999999999</v>
      </c>
      <c r="F15" s="12">
        <v>25.1</v>
      </c>
      <c r="G15" s="12">
        <v>28.6</v>
      </c>
      <c r="H15" s="12">
        <v>33.700000000000003</v>
      </c>
      <c r="I15" s="12">
        <v>28.3</v>
      </c>
      <c r="J15" s="12">
        <v>26</v>
      </c>
      <c r="K15" s="12">
        <v>22.7</v>
      </c>
      <c r="L15" s="12">
        <v>17.7</v>
      </c>
      <c r="M15" s="12">
        <v>13.6</v>
      </c>
      <c r="N15" s="11">
        <f t="shared" si="2"/>
        <v>21.358333333333334</v>
      </c>
    </row>
    <row r="16" spans="1:14">
      <c r="A16" s="2">
        <v>2005</v>
      </c>
      <c r="B16" s="12">
        <v>11.4</v>
      </c>
      <c r="C16" s="12">
        <v>10.7</v>
      </c>
      <c r="D16" s="12">
        <v>15.4</v>
      </c>
      <c r="E16" s="12">
        <v>19.399999999999999</v>
      </c>
      <c r="F16" s="12">
        <v>24.4</v>
      </c>
      <c r="G16" s="12">
        <v>29.5</v>
      </c>
      <c r="H16" s="12">
        <v>30.6</v>
      </c>
      <c r="I16" s="12">
        <v>27.7</v>
      </c>
      <c r="J16" s="12">
        <v>25.2</v>
      </c>
      <c r="K16" s="12">
        <v>21.3</v>
      </c>
      <c r="L16" s="12">
        <v>14.4</v>
      </c>
      <c r="M16" s="12">
        <v>9.9</v>
      </c>
      <c r="N16" s="11">
        <f t="shared" si="2"/>
        <v>19.991666666666667</v>
      </c>
    </row>
    <row r="17" spans="1:16">
      <c r="A17" s="2">
        <v>2004</v>
      </c>
      <c r="B17" s="12">
        <v>13</v>
      </c>
      <c r="C17" s="12">
        <v>12.7</v>
      </c>
      <c r="D17" s="12">
        <v>14.6</v>
      </c>
      <c r="E17" s="12">
        <v>17.2</v>
      </c>
      <c r="F17" s="12">
        <v>20.7</v>
      </c>
      <c r="G17" s="12">
        <v>27.5</v>
      </c>
      <c r="H17" s="12">
        <v>28.8</v>
      </c>
      <c r="I17" s="12">
        <v>30.2</v>
      </c>
      <c r="J17" s="12">
        <v>26.2</v>
      </c>
      <c r="K17" s="12">
        <v>23.3</v>
      </c>
      <c r="L17" s="12">
        <v>15.2</v>
      </c>
      <c r="M17" s="12">
        <v>12.7</v>
      </c>
      <c r="N17" s="11">
        <f t="shared" si="2"/>
        <v>20.174999999999997</v>
      </c>
    </row>
    <row r="18" spans="1:16">
      <c r="A18" s="2">
        <v>2003</v>
      </c>
      <c r="B18" s="12">
        <v>11.9</v>
      </c>
      <c r="C18" s="12">
        <v>10.9</v>
      </c>
      <c r="D18" s="12">
        <v>17.399999999999999</v>
      </c>
      <c r="E18" s="12">
        <v>19.5</v>
      </c>
      <c r="F18" s="12">
        <v>24.1</v>
      </c>
      <c r="G18" s="12">
        <v>32.4</v>
      </c>
      <c r="H18" s="12">
        <v>32</v>
      </c>
      <c r="I18" s="12">
        <v>33.799999999999997</v>
      </c>
      <c r="J18" s="12">
        <v>24.9</v>
      </c>
      <c r="K18" s="12">
        <v>18.600000000000001</v>
      </c>
      <c r="L18" s="12">
        <v>15.9</v>
      </c>
      <c r="M18" s="12">
        <v>11.8</v>
      </c>
      <c r="N18" s="11">
        <f t="shared" si="2"/>
        <v>21.1</v>
      </c>
    </row>
    <row r="19" spans="1:16">
      <c r="A19" s="2">
        <v>2002</v>
      </c>
      <c r="B19" s="12">
        <v>12.9</v>
      </c>
      <c r="C19" s="12">
        <v>15.8</v>
      </c>
      <c r="D19" s="12">
        <v>17</v>
      </c>
      <c r="E19" s="12">
        <v>18.7</v>
      </c>
      <c r="F19" s="12">
        <v>20.399999999999999</v>
      </c>
      <c r="G19" s="12">
        <v>28.4</v>
      </c>
      <c r="H19" s="12">
        <v>29</v>
      </c>
      <c r="I19" s="12">
        <v>27.5</v>
      </c>
      <c r="J19" s="12">
        <v>24.6</v>
      </c>
      <c r="K19" s="12">
        <v>21.5</v>
      </c>
      <c r="L19" s="12">
        <v>16.899999999999999</v>
      </c>
      <c r="M19" s="12">
        <v>13.9</v>
      </c>
      <c r="N19" s="11">
        <f t="shared" si="2"/>
        <v>20.55</v>
      </c>
    </row>
    <row r="20" spans="1:16">
      <c r="A20" s="2">
        <v>2001</v>
      </c>
      <c r="B20" s="12">
        <v>13.3</v>
      </c>
      <c r="C20" s="12">
        <v>14.5</v>
      </c>
      <c r="D20" s="12">
        <v>19.7</v>
      </c>
      <c r="E20" s="12">
        <v>19.600000000000001</v>
      </c>
      <c r="F20" s="12">
        <v>23.8</v>
      </c>
      <c r="G20" s="12">
        <v>28.6</v>
      </c>
      <c r="H20" s="12">
        <v>29.6</v>
      </c>
      <c r="I20" s="12">
        <v>31.2</v>
      </c>
      <c r="J20" s="12">
        <v>25</v>
      </c>
      <c r="K20" s="12">
        <v>24</v>
      </c>
      <c r="L20" s="12">
        <v>14.4</v>
      </c>
      <c r="M20" s="12">
        <v>10.3</v>
      </c>
      <c r="N20" s="11">
        <f t="shared" si="2"/>
        <v>21.166666666666668</v>
      </c>
    </row>
    <row r="21" spans="1:16">
      <c r="A21" s="2">
        <v>2000</v>
      </c>
      <c r="B21" s="12">
        <v>11.7</v>
      </c>
      <c r="C21" s="12">
        <v>17</v>
      </c>
      <c r="D21" s="12">
        <v>17.7</v>
      </c>
      <c r="E21" s="12">
        <v>18.399999999999999</v>
      </c>
      <c r="F21" s="12">
        <v>23.2</v>
      </c>
      <c r="G21" s="12">
        <v>26.4</v>
      </c>
      <c r="H21" s="12">
        <v>28.2</v>
      </c>
      <c r="I21" s="12">
        <v>31.4</v>
      </c>
      <c r="J21" s="12">
        <v>26.9</v>
      </c>
      <c r="K21" s="12">
        <v>20.100000000000001</v>
      </c>
      <c r="L21" s="12">
        <v>14.9</v>
      </c>
      <c r="M21" s="12">
        <v>14</v>
      </c>
      <c r="N21" s="11">
        <f t="shared" si="2"/>
        <v>20.824999999999999</v>
      </c>
    </row>
    <row r="22" spans="1:16">
      <c r="A22" s="2">
        <v>1999</v>
      </c>
      <c r="B22" s="12">
        <v>13.2</v>
      </c>
      <c r="C22" s="12">
        <v>14</v>
      </c>
      <c r="D22" s="12">
        <v>17.5</v>
      </c>
      <c r="E22" s="12">
        <v>19.899999999999999</v>
      </c>
      <c r="F22" s="12">
        <v>25.5</v>
      </c>
      <c r="G22" s="12">
        <v>27.5</v>
      </c>
      <c r="H22" s="12">
        <v>30.5</v>
      </c>
      <c r="I22" s="12">
        <v>30.6</v>
      </c>
      <c r="J22" s="12">
        <v>26.9</v>
      </c>
      <c r="K22" s="12">
        <v>21.7</v>
      </c>
      <c r="L22" s="12">
        <v>14.2</v>
      </c>
      <c r="M22" s="12">
        <v>12.7</v>
      </c>
      <c r="N22" s="11">
        <f t="shared" si="2"/>
        <v>21.18333333333333</v>
      </c>
    </row>
    <row r="23" spans="1:16">
      <c r="A23" s="2">
        <v>1998</v>
      </c>
      <c r="B23" s="12">
        <v>12.9</v>
      </c>
      <c r="C23" s="12">
        <v>16.600000000000001</v>
      </c>
      <c r="D23" s="12">
        <v>18.3</v>
      </c>
      <c r="E23" s="12">
        <v>18.899999999999999</v>
      </c>
      <c r="F23" s="12">
        <v>23</v>
      </c>
      <c r="G23" s="12">
        <v>27.4</v>
      </c>
      <c r="H23" s="12">
        <v>31.6</v>
      </c>
      <c r="I23" s="12">
        <v>30.4</v>
      </c>
      <c r="J23" s="12">
        <v>26.3</v>
      </c>
      <c r="K23" s="12">
        <v>21.4</v>
      </c>
      <c r="L23" s="12">
        <v>15.4</v>
      </c>
      <c r="M23" s="12">
        <v>13</v>
      </c>
      <c r="N23" s="11">
        <f t="shared" si="2"/>
        <v>21.266666666666669</v>
      </c>
    </row>
    <row r="24" spans="1:16">
      <c r="A24" s="2">
        <v>1997</v>
      </c>
      <c r="B24" s="12">
        <v>12.3</v>
      </c>
      <c r="C24" s="12">
        <v>16.399999999999999</v>
      </c>
      <c r="D24" s="12">
        <v>20.100000000000001</v>
      </c>
      <c r="E24" s="12">
        <v>20.3</v>
      </c>
      <c r="F24" s="12">
        <v>24.2</v>
      </c>
      <c r="G24" s="12">
        <v>25.8</v>
      </c>
      <c r="H24" s="12">
        <v>28.4</v>
      </c>
      <c r="I24" s="12">
        <v>30.6</v>
      </c>
      <c r="J24" s="12">
        <v>26.4</v>
      </c>
      <c r="K24" s="12">
        <v>23.8</v>
      </c>
      <c r="L24" s="12">
        <v>16.2</v>
      </c>
      <c r="M24" s="12">
        <v>13.2</v>
      </c>
      <c r="N24" s="11">
        <f t="shared" si="2"/>
        <v>21.474999999999998</v>
      </c>
    </row>
    <row r="25" spans="1:16">
      <c r="A25" s="2">
        <v>1996</v>
      </c>
      <c r="B25" s="12">
        <v>13.1</v>
      </c>
      <c r="C25" s="12">
        <v>12.4</v>
      </c>
      <c r="D25" s="12">
        <v>14.7</v>
      </c>
      <c r="E25" s="12">
        <v>18.5</v>
      </c>
      <c r="F25" s="12">
        <v>21.9</v>
      </c>
      <c r="G25" s="12">
        <v>26.7</v>
      </c>
      <c r="H25" s="12">
        <v>29.4</v>
      </c>
      <c r="I25" s="12">
        <v>28.2</v>
      </c>
      <c r="J25" s="12">
        <v>23.5</v>
      </c>
      <c r="K25" s="12">
        <v>20</v>
      </c>
      <c r="L25" s="12">
        <v>14.9</v>
      </c>
      <c r="M25" s="12">
        <v>12.8</v>
      </c>
      <c r="N25" s="11">
        <f t="shared" si="2"/>
        <v>19.675000000000001</v>
      </c>
    </row>
    <row r="26" spans="1:16">
      <c r="A26" s="2">
        <v>1995</v>
      </c>
      <c r="B26" s="12">
        <v>12.8</v>
      </c>
      <c r="C26" s="12">
        <v>16.600000000000001</v>
      </c>
      <c r="D26" s="12">
        <v>16.7</v>
      </c>
      <c r="E26" s="12">
        <v>20</v>
      </c>
      <c r="F26" s="12">
        <v>23.3</v>
      </c>
      <c r="G26" s="12">
        <v>24.8</v>
      </c>
      <c r="H26" s="12">
        <v>31.1</v>
      </c>
      <c r="I26" s="12">
        <v>29.1</v>
      </c>
      <c r="J26" s="12">
        <v>23</v>
      </c>
      <c r="K26" s="12">
        <v>22.5</v>
      </c>
      <c r="L26" s="12">
        <v>16.8</v>
      </c>
      <c r="M26" s="12">
        <v>13.4</v>
      </c>
      <c r="N26" s="11">
        <f t="shared" si="2"/>
        <v>20.841666666666665</v>
      </c>
      <c r="P26" t="s">
        <v>33</v>
      </c>
    </row>
    <row r="27" spans="1:16">
      <c r="A27" s="2">
        <v>1994</v>
      </c>
      <c r="B27" s="16">
        <v>13.7</v>
      </c>
      <c r="C27" s="16">
        <v>14.9</v>
      </c>
      <c r="D27" s="16">
        <v>20.100000000000001</v>
      </c>
      <c r="E27" s="16">
        <v>18.899999999999999</v>
      </c>
      <c r="F27" s="16">
        <v>24.6</v>
      </c>
      <c r="G27" s="16">
        <v>29.8</v>
      </c>
      <c r="H27" s="16">
        <v>34.1</v>
      </c>
      <c r="I27" s="12">
        <v>32.1</v>
      </c>
      <c r="J27" s="12">
        <v>24.7</v>
      </c>
      <c r="K27" s="12">
        <v>20</v>
      </c>
      <c r="L27" s="12">
        <v>18.399999999999999</v>
      </c>
      <c r="M27" s="12">
        <v>13.8</v>
      </c>
      <c r="N27" s="15">
        <f t="shared" si="2"/>
        <v>22.091666666666665</v>
      </c>
      <c r="O27" s="14"/>
      <c r="P27" t="s">
        <v>32</v>
      </c>
    </row>
    <row r="28" spans="1:16">
      <c r="A28" s="2">
        <v>1993</v>
      </c>
      <c r="B28" s="17">
        <v>12.7</v>
      </c>
      <c r="C28" s="17">
        <v>12.4</v>
      </c>
      <c r="D28" s="17">
        <v>16.100000000000001</v>
      </c>
      <c r="E28" s="17">
        <v>20.3</v>
      </c>
      <c r="F28" s="17">
        <v>25</v>
      </c>
      <c r="G28" s="17">
        <v>30</v>
      </c>
      <c r="H28" s="16">
        <v>29.6</v>
      </c>
      <c r="I28" s="16">
        <v>31.4</v>
      </c>
      <c r="J28" s="16">
        <v>25.6</v>
      </c>
      <c r="K28" s="16">
        <v>19</v>
      </c>
      <c r="L28" s="16">
        <v>14.4</v>
      </c>
      <c r="M28" s="16">
        <v>13.8</v>
      </c>
      <c r="N28" s="15">
        <f t="shared" si="2"/>
        <v>20.858333333333334</v>
      </c>
      <c r="O28" s="13"/>
      <c r="P28" t="s">
        <v>31</v>
      </c>
    </row>
    <row r="29" spans="1:16">
      <c r="A29" s="4"/>
      <c r="N29" s="1"/>
    </row>
    <row r="30" spans="1:16" ht="15.75">
      <c r="A30" s="8"/>
      <c r="B30" s="1" t="s">
        <v>15</v>
      </c>
      <c r="C30" t="s">
        <v>22</v>
      </c>
      <c r="N30" s="1"/>
    </row>
    <row r="31" spans="1:16" ht="15.75">
      <c r="A31" s="5"/>
      <c r="B31" s="1" t="s">
        <v>16</v>
      </c>
      <c r="C31" t="s">
        <v>21</v>
      </c>
      <c r="N31" s="1"/>
    </row>
    <row r="32" spans="1:16" ht="15.75">
      <c r="A32" s="4"/>
      <c r="B32" s="1" t="s">
        <v>26</v>
      </c>
      <c r="C32" t="s">
        <v>24</v>
      </c>
      <c r="N32" s="1"/>
    </row>
    <row r="33" spans="1:14" ht="15.75">
      <c r="A33" s="6"/>
      <c r="B33" s="1" t="s">
        <v>17</v>
      </c>
      <c r="C33" t="s">
        <v>25</v>
      </c>
      <c r="N33" s="1"/>
    </row>
    <row r="34" spans="1:14" ht="15.75">
      <c r="A34" s="7"/>
      <c r="B34" s="1" t="s">
        <v>18</v>
      </c>
      <c r="C34" t="s">
        <v>23</v>
      </c>
      <c r="N34" s="1"/>
    </row>
    <row r="35" spans="1:14">
      <c r="A35" s="4"/>
      <c r="N35" s="1"/>
    </row>
    <row r="36" spans="1:14">
      <c r="A36" s="4" t="s">
        <v>13</v>
      </c>
      <c r="N36" s="1"/>
    </row>
    <row r="37" spans="1:14">
      <c r="A37" s="8"/>
      <c r="B37" t="s">
        <v>15</v>
      </c>
      <c r="C37" t="s">
        <v>20</v>
      </c>
      <c r="N37" s="1"/>
    </row>
    <row r="38" spans="1:14">
      <c r="A38" s="7"/>
      <c r="B38" t="s">
        <v>18</v>
      </c>
      <c r="C38" t="s">
        <v>19</v>
      </c>
      <c r="N38" s="1"/>
    </row>
  </sheetData>
  <conditionalFormatting sqref="A37:A38">
    <cfRule type="cellIs" dxfId="889" priority="271" operator="equal">
      <formula>"MAX($A:$A)"</formula>
    </cfRule>
  </conditionalFormatting>
  <conditionalFormatting sqref="A35 A1:A3 A7:A29">
    <cfRule type="cellIs" dxfId="888" priority="218" operator="equal">
      <formula>"MAX($A:$A)"</formula>
    </cfRule>
  </conditionalFormatting>
  <conditionalFormatting sqref="B2:B3 B7:B28">
    <cfRule type="cellIs" dxfId="887" priority="214" operator="lessThanOrEqual">
      <formula>$B$2-3</formula>
    </cfRule>
    <cfRule type="cellIs" dxfId="886" priority="215" operator="between">
      <formula>$B$2-0.5</formula>
      <formula>$B$2-3</formula>
    </cfRule>
    <cfRule type="cellIs" dxfId="885" priority="216" operator="greaterThanOrEqual">
      <formula>$B$2+3</formula>
    </cfRule>
    <cfRule type="cellIs" dxfId="884" priority="217" operator="between">
      <formula>$B$2+0.5</formula>
      <formula>$B$2+3</formula>
    </cfRule>
  </conditionalFormatting>
  <conditionalFormatting sqref="C2:C3 C7:C28">
    <cfRule type="cellIs" dxfId="883" priority="210" operator="lessThanOrEqual">
      <formula>$C$2-3</formula>
    </cfRule>
    <cfRule type="cellIs" dxfId="882" priority="211" operator="between">
      <formula>$C$2-0.5</formula>
      <formula>$C$2-3</formula>
    </cfRule>
    <cfRule type="cellIs" dxfId="881" priority="212" operator="greaterThanOrEqual">
      <formula>$C$2+3</formula>
    </cfRule>
    <cfRule type="cellIs" dxfId="880" priority="213" operator="between">
      <formula>$C$2+0.5</formula>
      <formula>$C$2+3</formula>
    </cfRule>
  </conditionalFormatting>
  <conditionalFormatting sqref="D2:D3 D7:D28">
    <cfRule type="cellIs" dxfId="879" priority="206" operator="lessThanOrEqual">
      <formula>$D$2-3</formula>
    </cfRule>
    <cfRule type="cellIs" dxfId="878" priority="207" operator="between">
      <formula>$D$2-0.5</formula>
      <formula>$D$2-3</formula>
    </cfRule>
    <cfRule type="cellIs" dxfId="877" priority="208" operator="greaterThanOrEqual">
      <formula>$D$2+3</formula>
    </cfRule>
    <cfRule type="cellIs" dxfId="876" priority="209" operator="between">
      <formula>$D$2+0.5</formula>
      <formula>$D$2+3</formula>
    </cfRule>
  </conditionalFormatting>
  <conditionalFormatting sqref="E2:E3 E7:E28">
    <cfRule type="cellIs" dxfId="875" priority="202" operator="lessThanOrEqual">
      <formula>$E$2-3</formula>
    </cfRule>
    <cfRule type="cellIs" dxfId="874" priority="203" operator="between">
      <formula>$E$2-0.5</formula>
      <formula>$E$2-3</formula>
    </cfRule>
    <cfRule type="cellIs" dxfId="873" priority="204" operator="greaterThanOrEqual">
      <formula>$E$2+3</formula>
    </cfRule>
    <cfRule type="cellIs" dxfId="872" priority="205" operator="between">
      <formula>$E$2+0.5</formula>
      <formula>$E$2+3</formula>
    </cfRule>
  </conditionalFormatting>
  <conditionalFormatting sqref="F2:F3 F7:F28">
    <cfRule type="cellIs" dxfId="871" priority="198" operator="lessThanOrEqual">
      <formula>$F$2-3</formula>
    </cfRule>
    <cfRule type="cellIs" dxfId="870" priority="199" operator="between">
      <formula>$F$2-0.5</formula>
      <formula>$F$2-3</formula>
    </cfRule>
    <cfRule type="cellIs" dxfId="869" priority="200" operator="greaterThanOrEqual">
      <formula>$F$2+3</formula>
    </cfRule>
    <cfRule type="cellIs" dxfId="868" priority="201" operator="between">
      <formula>$F$2+0.5</formula>
      <formula>$F$2+3</formula>
    </cfRule>
  </conditionalFormatting>
  <conditionalFormatting sqref="G2:G3 G7:G28">
    <cfRule type="cellIs" dxfId="867" priority="194" operator="lessThanOrEqual">
      <formula>$G$2-3</formula>
    </cfRule>
    <cfRule type="cellIs" dxfId="866" priority="195" operator="between">
      <formula>$G$2-0.5</formula>
      <formula>$G$2-3</formula>
    </cfRule>
    <cfRule type="cellIs" dxfId="865" priority="196" operator="greaterThanOrEqual">
      <formula>$G$2+3</formula>
    </cfRule>
    <cfRule type="cellIs" dxfId="864" priority="197" operator="between">
      <formula>$G$2+0.5</formula>
      <formula>$G$2+3</formula>
    </cfRule>
  </conditionalFormatting>
  <conditionalFormatting sqref="H2:H3 H7:H28">
    <cfRule type="cellIs" dxfId="863" priority="190" operator="lessThanOrEqual">
      <formula>$H$2-3</formula>
    </cfRule>
    <cfRule type="cellIs" dxfId="862" priority="191" operator="between">
      <formula>$H$2-0.5</formula>
      <formula>$H$2-3</formula>
    </cfRule>
    <cfRule type="cellIs" dxfId="861" priority="192" operator="greaterThanOrEqual">
      <formula>$H$2+3</formula>
    </cfRule>
    <cfRule type="cellIs" dxfId="860" priority="193" operator="between">
      <formula>$H$2+0.5</formula>
      <formula>$H$2+3</formula>
    </cfRule>
  </conditionalFormatting>
  <conditionalFormatting sqref="I2:I3 I7:I28">
    <cfRule type="cellIs" dxfId="859" priority="186" operator="lessThanOrEqual">
      <formula>$I$2-3</formula>
    </cfRule>
    <cfRule type="cellIs" dxfId="858" priority="187" operator="between">
      <formula>$I$2-0.5</formula>
      <formula>$I$2-3</formula>
    </cfRule>
    <cfRule type="cellIs" dxfId="857" priority="188" operator="greaterThanOrEqual">
      <formula>$I$2+3</formula>
    </cfRule>
    <cfRule type="cellIs" dxfId="856" priority="189" operator="between">
      <formula>$I$2+0.5</formula>
      <formula>$I$2+3</formula>
    </cfRule>
  </conditionalFormatting>
  <conditionalFormatting sqref="J2:J3 J7:J28">
    <cfRule type="cellIs" dxfId="855" priority="182" operator="lessThanOrEqual">
      <formula>$J$2-3</formula>
    </cfRule>
    <cfRule type="cellIs" dxfId="854" priority="183" operator="between">
      <formula>$J$2-0.5</formula>
      <formula>$J$2-3</formula>
    </cfRule>
    <cfRule type="cellIs" dxfId="853" priority="184" operator="greaterThanOrEqual">
      <formula>$J$2+3</formula>
    </cfRule>
    <cfRule type="cellIs" dxfId="852" priority="185" operator="between">
      <formula>$J$2+0.5</formula>
      <formula>$J$2+3</formula>
    </cfRule>
  </conditionalFormatting>
  <conditionalFormatting sqref="K2:K3 K7:K28">
    <cfRule type="cellIs" dxfId="851" priority="178" operator="lessThanOrEqual">
      <formula>$K$2-3</formula>
    </cfRule>
    <cfRule type="cellIs" dxfId="850" priority="179" operator="between">
      <formula>$K$2-0.5</formula>
      <formula>$K$2-3</formula>
    </cfRule>
    <cfRule type="cellIs" dxfId="849" priority="180" operator="greaterThanOrEqual">
      <formula>$K$2+3</formula>
    </cfRule>
    <cfRule type="cellIs" dxfId="848" priority="181" operator="between">
      <formula>$K$2+0.5</formula>
      <formula>$K$2+3</formula>
    </cfRule>
  </conditionalFormatting>
  <conditionalFormatting sqref="L2:L3 L7:L28">
    <cfRule type="cellIs" dxfId="847" priority="174" operator="lessThanOrEqual">
      <formula>$L$2-3</formula>
    </cfRule>
    <cfRule type="cellIs" dxfId="846" priority="175" operator="between">
      <formula>$L$2-0.5</formula>
      <formula>$L$2-3</formula>
    </cfRule>
    <cfRule type="cellIs" dxfId="845" priority="176" operator="greaterThanOrEqual">
      <formula>$L$2+3</formula>
    </cfRule>
    <cfRule type="cellIs" dxfId="844" priority="177" operator="between">
      <formula>$L$2+0.5</formula>
      <formula>$L$2+3</formula>
    </cfRule>
  </conditionalFormatting>
  <conditionalFormatting sqref="M2:M3 M7:M28">
    <cfRule type="cellIs" dxfId="843" priority="170" operator="lessThanOrEqual">
      <formula>$M$2-3</formula>
    </cfRule>
    <cfRule type="cellIs" dxfId="842" priority="171" operator="between">
      <formula>$M$2-0.5</formula>
      <formula>$M$2-3</formula>
    </cfRule>
    <cfRule type="cellIs" dxfId="841" priority="172" operator="greaterThanOrEqual">
      <formula>$M$2+3</formula>
    </cfRule>
    <cfRule type="cellIs" dxfId="840" priority="173" operator="between">
      <formula>$M$2+0.5</formula>
      <formula>$M$2+3</formula>
    </cfRule>
  </conditionalFormatting>
  <conditionalFormatting sqref="N2:N3 N7:N28">
    <cfRule type="cellIs" dxfId="839" priority="166" operator="lessThanOrEqual">
      <formula>$N$2-3</formula>
    </cfRule>
    <cfRule type="cellIs" dxfId="838" priority="167" operator="between">
      <formula>$N$2-0.5</formula>
      <formula>$N$2-3</formula>
    </cfRule>
    <cfRule type="cellIs" dxfId="837" priority="168" operator="greaterThanOrEqual">
      <formula>$N$2+3</formula>
    </cfRule>
    <cfRule type="cellIs" dxfId="836" priority="169" operator="between">
      <formula>$N$2+0.5</formula>
      <formula>$N$2+3</formula>
    </cfRule>
  </conditionalFormatting>
  <conditionalFormatting sqref="A30">
    <cfRule type="cellIs" dxfId="835" priority="165" operator="equal">
      <formula>"MAX($A:$A)"</formula>
    </cfRule>
  </conditionalFormatting>
  <conditionalFormatting sqref="A31">
    <cfRule type="cellIs" dxfId="834" priority="164" operator="equal">
      <formula>"MAX($A:$A)"</formula>
    </cfRule>
  </conditionalFormatting>
  <conditionalFormatting sqref="A32">
    <cfRule type="cellIs" dxfId="833" priority="163" operator="equal">
      <formula>"MAX($A:$A)"</formula>
    </cfRule>
  </conditionalFormatting>
  <conditionalFormatting sqref="A33">
    <cfRule type="cellIs" dxfId="832" priority="162" operator="equal">
      <formula>"MAX($A:$A)"</formula>
    </cfRule>
  </conditionalFormatting>
  <conditionalFormatting sqref="A34">
    <cfRule type="cellIs" dxfId="831" priority="161" operator="equal">
      <formula>"MAX($A:$A)"</formula>
    </cfRule>
  </conditionalFormatting>
  <conditionalFormatting sqref="A36">
    <cfRule type="cellIs" dxfId="830" priority="160" operator="equal">
      <formula>"MAX($A:$A)"</formula>
    </cfRule>
  </conditionalFormatting>
  <conditionalFormatting sqref="A6">
    <cfRule type="cellIs" dxfId="829" priority="159" operator="equal">
      <formula>"MAX($A:$A)"</formula>
    </cfRule>
  </conditionalFormatting>
  <conditionalFormatting sqref="B6">
    <cfRule type="cellIs" dxfId="828" priority="155" operator="lessThanOrEqual">
      <formula>$B$2-3</formula>
    </cfRule>
    <cfRule type="cellIs" dxfId="827" priority="156" operator="between">
      <formula>$B$2-0.5</formula>
      <formula>$B$2-3</formula>
    </cfRule>
    <cfRule type="cellIs" dxfId="826" priority="157" operator="greaterThanOrEqual">
      <formula>$B$2+3</formula>
    </cfRule>
    <cfRule type="cellIs" dxfId="825" priority="158" operator="between">
      <formula>$B$2+0.5</formula>
      <formula>$B$2+3</formula>
    </cfRule>
  </conditionalFormatting>
  <conditionalFormatting sqref="C6">
    <cfRule type="cellIs" dxfId="824" priority="151" operator="lessThanOrEqual">
      <formula>$C$2-3</formula>
    </cfRule>
    <cfRule type="cellIs" dxfId="823" priority="152" operator="between">
      <formula>$C$2-0.5</formula>
      <formula>$C$2-3</formula>
    </cfRule>
    <cfRule type="cellIs" dxfId="822" priority="153" operator="greaterThanOrEqual">
      <formula>$C$2+3</formula>
    </cfRule>
    <cfRule type="cellIs" dxfId="821" priority="154" operator="between">
      <formula>$C$2+0.5</formula>
      <formula>$C$2+3</formula>
    </cfRule>
  </conditionalFormatting>
  <conditionalFormatting sqref="D6">
    <cfRule type="cellIs" dxfId="820" priority="147" operator="lessThanOrEqual">
      <formula>$D$2-3</formula>
    </cfRule>
    <cfRule type="cellIs" dxfId="819" priority="148" operator="between">
      <formula>$D$2-0.5</formula>
      <formula>$D$2-3</formula>
    </cfRule>
    <cfRule type="cellIs" dxfId="818" priority="149" operator="greaterThanOrEqual">
      <formula>$D$2+3</formula>
    </cfRule>
    <cfRule type="cellIs" dxfId="817" priority="150" operator="between">
      <formula>$D$2+0.5</formula>
      <formula>$D$2+3</formula>
    </cfRule>
  </conditionalFormatting>
  <conditionalFormatting sqref="E6">
    <cfRule type="cellIs" dxfId="816" priority="143" operator="lessThanOrEqual">
      <formula>$E$2-3</formula>
    </cfRule>
    <cfRule type="cellIs" dxfId="815" priority="144" operator="between">
      <formula>$E$2-0.5</formula>
      <formula>$E$2-3</formula>
    </cfRule>
    <cfRule type="cellIs" dxfId="814" priority="145" operator="greaterThanOrEqual">
      <formula>$E$2+3</formula>
    </cfRule>
    <cfRule type="cellIs" dxfId="813" priority="146" operator="between">
      <formula>$E$2+0.5</formula>
      <formula>$E$2+3</formula>
    </cfRule>
  </conditionalFormatting>
  <conditionalFormatting sqref="F6">
    <cfRule type="cellIs" dxfId="812" priority="139" operator="lessThanOrEqual">
      <formula>$F$2-3</formula>
    </cfRule>
    <cfRule type="cellIs" dxfId="811" priority="140" operator="between">
      <formula>$F$2-0.5</formula>
      <formula>$F$2-3</formula>
    </cfRule>
    <cfRule type="cellIs" dxfId="810" priority="141" operator="greaterThanOrEqual">
      <formula>$F$2+3</formula>
    </cfRule>
    <cfRule type="cellIs" dxfId="809" priority="142" operator="between">
      <formula>$F$2+0.5</formula>
      <formula>$F$2+3</formula>
    </cfRule>
  </conditionalFormatting>
  <conditionalFormatting sqref="G6">
    <cfRule type="cellIs" dxfId="808" priority="135" operator="lessThanOrEqual">
      <formula>$G$2-3</formula>
    </cfRule>
    <cfRule type="cellIs" dxfId="807" priority="136" operator="between">
      <formula>$G$2-0.5</formula>
      <formula>$G$2-3</formula>
    </cfRule>
    <cfRule type="cellIs" dxfId="806" priority="137" operator="greaterThanOrEqual">
      <formula>$G$2+3</formula>
    </cfRule>
    <cfRule type="cellIs" dxfId="805" priority="138" operator="between">
      <formula>$G$2+0.5</formula>
      <formula>$G$2+3</formula>
    </cfRule>
  </conditionalFormatting>
  <conditionalFormatting sqref="H6">
    <cfRule type="cellIs" dxfId="804" priority="131" operator="lessThanOrEqual">
      <formula>$H$2-3</formula>
    </cfRule>
    <cfRule type="cellIs" dxfId="803" priority="132" operator="between">
      <formula>$H$2-0.5</formula>
      <formula>$H$2-3</formula>
    </cfRule>
    <cfRule type="cellIs" dxfId="802" priority="133" operator="greaterThanOrEqual">
      <formula>$H$2+3</formula>
    </cfRule>
    <cfRule type="cellIs" dxfId="801" priority="134" operator="between">
      <formula>$H$2+0.5</formula>
      <formula>$H$2+3</formula>
    </cfRule>
  </conditionalFormatting>
  <conditionalFormatting sqref="I6">
    <cfRule type="cellIs" dxfId="800" priority="127" operator="lessThanOrEqual">
      <formula>$I$2-3</formula>
    </cfRule>
    <cfRule type="cellIs" dxfId="799" priority="128" operator="between">
      <formula>$I$2-0.5</formula>
      <formula>$I$2-3</formula>
    </cfRule>
    <cfRule type="cellIs" dxfId="798" priority="129" operator="greaterThanOrEqual">
      <formula>$I$2+3</formula>
    </cfRule>
    <cfRule type="cellIs" dxfId="797" priority="130" operator="between">
      <formula>$I$2+0.5</formula>
      <formula>$I$2+3</formula>
    </cfRule>
  </conditionalFormatting>
  <conditionalFormatting sqref="J6">
    <cfRule type="cellIs" dxfId="796" priority="123" operator="lessThanOrEqual">
      <formula>$J$2-3</formula>
    </cfRule>
    <cfRule type="cellIs" dxfId="795" priority="124" operator="between">
      <formula>$J$2-0.5</formula>
      <formula>$J$2-3</formula>
    </cfRule>
    <cfRule type="cellIs" dxfId="794" priority="125" operator="greaterThanOrEqual">
      <formula>$J$2+3</formula>
    </cfRule>
    <cfRule type="cellIs" dxfId="793" priority="126" operator="between">
      <formula>$J$2+0.5</formula>
      <formula>$J$2+3</formula>
    </cfRule>
  </conditionalFormatting>
  <conditionalFormatting sqref="K6">
    <cfRule type="cellIs" dxfId="792" priority="119" operator="lessThanOrEqual">
      <formula>$K$2-3</formula>
    </cfRule>
    <cfRule type="cellIs" dxfId="791" priority="120" operator="between">
      <formula>$K$2-0.5</formula>
      <formula>$K$2-3</formula>
    </cfRule>
    <cfRule type="cellIs" dxfId="790" priority="121" operator="greaterThanOrEqual">
      <formula>$K$2+3</formula>
    </cfRule>
    <cfRule type="cellIs" dxfId="789" priority="122" operator="between">
      <formula>$K$2+0.5</formula>
      <formula>$K$2+3</formula>
    </cfRule>
  </conditionalFormatting>
  <conditionalFormatting sqref="L6">
    <cfRule type="cellIs" dxfId="788" priority="115" operator="lessThanOrEqual">
      <formula>$L$2-3</formula>
    </cfRule>
    <cfRule type="cellIs" dxfId="787" priority="116" operator="between">
      <formula>$L$2-0.5</formula>
      <formula>$L$2-3</formula>
    </cfRule>
    <cfRule type="cellIs" dxfId="786" priority="117" operator="greaterThanOrEqual">
      <formula>$L$2+3</formula>
    </cfRule>
    <cfRule type="cellIs" dxfId="785" priority="118" operator="between">
      <formula>$L$2+0.5</formula>
      <formula>$L$2+3</formula>
    </cfRule>
  </conditionalFormatting>
  <conditionalFormatting sqref="M6">
    <cfRule type="cellIs" dxfId="784" priority="111" operator="lessThanOrEqual">
      <formula>$M$2-3</formula>
    </cfRule>
    <cfRule type="cellIs" dxfId="783" priority="112" operator="between">
      <formula>$M$2-0.5</formula>
      <formula>$M$2-3</formula>
    </cfRule>
    <cfRule type="cellIs" dxfId="782" priority="113" operator="greaterThanOrEqual">
      <formula>$M$2+3</formula>
    </cfRule>
    <cfRule type="cellIs" dxfId="781" priority="114" operator="between">
      <formula>$M$2+0.5</formula>
      <formula>$M$2+3</formula>
    </cfRule>
  </conditionalFormatting>
  <conditionalFormatting sqref="N6">
    <cfRule type="cellIs" dxfId="780" priority="107" operator="lessThanOrEqual">
      <formula>$N$2-3</formula>
    </cfRule>
    <cfRule type="cellIs" dxfId="779" priority="108" operator="between">
      <formula>$N$2-0.5</formula>
      <formula>$N$2-3</formula>
    </cfRule>
    <cfRule type="cellIs" dxfId="778" priority="109" operator="greaterThanOrEqual">
      <formula>$N$2+3</formula>
    </cfRule>
    <cfRule type="cellIs" dxfId="777" priority="110" operator="between">
      <formula>$N$2+0.5</formula>
      <formula>$N$2+3</formula>
    </cfRule>
  </conditionalFormatting>
  <conditionalFormatting sqref="A5">
    <cfRule type="cellIs" dxfId="776" priority="106" operator="equal">
      <formula>"MAX($A:$A)"</formula>
    </cfRule>
  </conditionalFormatting>
  <conditionalFormatting sqref="B5">
    <cfRule type="cellIs" dxfId="775" priority="102" operator="lessThanOrEqual">
      <formula>$B$2-3</formula>
    </cfRule>
    <cfRule type="cellIs" dxfId="774" priority="103" operator="between">
      <formula>$B$2-0.5</formula>
      <formula>$B$2-3</formula>
    </cfRule>
    <cfRule type="cellIs" dxfId="773" priority="104" operator="greaterThanOrEqual">
      <formula>$B$2+3</formula>
    </cfRule>
    <cfRule type="cellIs" dxfId="772" priority="105" operator="between">
      <formula>$B$2+0.5</formula>
      <formula>$B$2+3</formula>
    </cfRule>
  </conditionalFormatting>
  <conditionalFormatting sqref="C5">
    <cfRule type="cellIs" dxfId="771" priority="98" operator="lessThanOrEqual">
      <formula>$C$2-3</formula>
    </cfRule>
    <cfRule type="cellIs" dxfId="770" priority="99" operator="between">
      <formula>$C$2-0.5</formula>
      <formula>$C$2-3</formula>
    </cfRule>
    <cfRule type="cellIs" dxfId="769" priority="100" operator="greaterThanOrEqual">
      <formula>$C$2+3</formula>
    </cfRule>
    <cfRule type="cellIs" dxfId="768" priority="101" operator="between">
      <formula>$C$2+0.5</formula>
      <formula>$C$2+3</formula>
    </cfRule>
  </conditionalFormatting>
  <conditionalFormatting sqref="D5">
    <cfRule type="cellIs" dxfId="767" priority="94" operator="lessThanOrEqual">
      <formula>$D$2-3</formula>
    </cfRule>
    <cfRule type="cellIs" dxfId="766" priority="95" operator="between">
      <formula>$D$2-0.5</formula>
      <formula>$D$2-3</formula>
    </cfRule>
    <cfRule type="cellIs" dxfId="765" priority="96" operator="greaterThanOrEqual">
      <formula>$D$2+3</formula>
    </cfRule>
    <cfRule type="cellIs" dxfId="764" priority="97" operator="between">
      <formula>$D$2+0.5</formula>
      <formula>$D$2+3</formula>
    </cfRule>
  </conditionalFormatting>
  <conditionalFormatting sqref="E5">
    <cfRule type="cellIs" dxfId="763" priority="90" operator="lessThanOrEqual">
      <formula>$E$2-3</formula>
    </cfRule>
    <cfRule type="cellIs" dxfId="762" priority="91" operator="between">
      <formula>$E$2-0.5</formula>
      <formula>$E$2-3</formula>
    </cfRule>
    <cfRule type="cellIs" dxfId="761" priority="92" operator="greaterThanOrEqual">
      <formula>$E$2+3</formula>
    </cfRule>
    <cfRule type="cellIs" dxfId="760" priority="93" operator="between">
      <formula>$E$2+0.5</formula>
      <formula>$E$2+3</formula>
    </cfRule>
  </conditionalFormatting>
  <conditionalFormatting sqref="F5">
    <cfRule type="cellIs" dxfId="759" priority="86" operator="lessThanOrEqual">
      <formula>$F$2-3</formula>
    </cfRule>
    <cfRule type="cellIs" dxfId="758" priority="87" operator="between">
      <formula>$F$2-0.5</formula>
      <formula>$F$2-3</formula>
    </cfRule>
    <cfRule type="cellIs" dxfId="757" priority="88" operator="greaterThanOrEqual">
      <formula>$F$2+3</formula>
    </cfRule>
    <cfRule type="cellIs" dxfId="756" priority="89" operator="between">
      <formula>$F$2+0.5</formula>
      <formula>$F$2+3</formula>
    </cfRule>
  </conditionalFormatting>
  <conditionalFormatting sqref="G5">
    <cfRule type="cellIs" dxfId="755" priority="82" operator="lessThanOrEqual">
      <formula>$G$2-3</formula>
    </cfRule>
    <cfRule type="cellIs" dxfId="754" priority="83" operator="between">
      <formula>$G$2-0.5</formula>
      <formula>$G$2-3</formula>
    </cfRule>
    <cfRule type="cellIs" dxfId="753" priority="84" operator="greaterThanOrEqual">
      <formula>$G$2+3</formula>
    </cfRule>
    <cfRule type="cellIs" dxfId="752" priority="85" operator="between">
      <formula>$G$2+0.5</formula>
      <formula>$G$2+3</formula>
    </cfRule>
  </conditionalFormatting>
  <conditionalFormatting sqref="H5">
    <cfRule type="cellIs" dxfId="751" priority="78" operator="lessThanOrEqual">
      <formula>$H$2-3</formula>
    </cfRule>
    <cfRule type="cellIs" dxfId="750" priority="79" operator="between">
      <formula>$H$2-0.5</formula>
      <formula>$H$2-3</formula>
    </cfRule>
    <cfRule type="cellIs" dxfId="749" priority="80" operator="greaterThanOrEqual">
      <formula>$H$2+3</formula>
    </cfRule>
    <cfRule type="cellIs" dxfId="748" priority="81" operator="between">
      <formula>$H$2+0.5</formula>
      <formula>$H$2+3</formula>
    </cfRule>
  </conditionalFormatting>
  <conditionalFormatting sqref="I5">
    <cfRule type="cellIs" dxfId="747" priority="74" operator="lessThanOrEqual">
      <formula>$I$2-3</formula>
    </cfRule>
    <cfRule type="cellIs" dxfId="746" priority="75" operator="between">
      <formula>$I$2-0.5</formula>
      <formula>$I$2-3</formula>
    </cfRule>
    <cfRule type="cellIs" dxfId="745" priority="76" operator="greaterThanOrEqual">
      <formula>$I$2+3</formula>
    </cfRule>
    <cfRule type="cellIs" dxfId="744" priority="77" operator="between">
      <formula>$I$2+0.5</formula>
      <formula>$I$2+3</formula>
    </cfRule>
  </conditionalFormatting>
  <conditionalFormatting sqref="J5">
    <cfRule type="cellIs" dxfId="743" priority="70" operator="lessThanOrEqual">
      <formula>$J$2-3</formula>
    </cfRule>
    <cfRule type="cellIs" dxfId="742" priority="71" operator="between">
      <formula>$J$2-0.5</formula>
      <formula>$J$2-3</formula>
    </cfRule>
    <cfRule type="cellIs" dxfId="741" priority="72" operator="greaterThanOrEqual">
      <formula>$J$2+3</formula>
    </cfRule>
    <cfRule type="cellIs" dxfId="740" priority="73" operator="between">
      <formula>$J$2+0.5</formula>
      <formula>$J$2+3</formula>
    </cfRule>
  </conditionalFormatting>
  <conditionalFormatting sqref="K5">
    <cfRule type="cellIs" dxfId="739" priority="66" operator="lessThanOrEqual">
      <formula>$K$2-3</formula>
    </cfRule>
    <cfRule type="cellIs" dxfId="738" priority="67" operator="between">
      <formula>$K$2-0.5</formula>
      <formula>$K$2-3</formula>
    </cfRule>
    <cfRule type="cellIs" dxfId="737" priority="68" operator="greaterThanOrEqual">
      <formula>$K$2+3</formula>
    </cfRule>
    <cfRule type="cellIs" dxfId="736" priority="69" operator="between">
      <formula>$K$2+0.5</formula>
      <formula>$K$2+3</formula>
    </cfRule>
  </conditionalFormatting>
  <conditionalFormatting sqref="L5">
    <cfRule type="cellIs" dxfId="735" priority="62" operator="lessThanOrEqual">
      <formula>$L$2-3</formula>
    </cfRule>
    <cfRule type="cellIs" dxfId="734" priority="63" operator="between">
      <formula>$L$2-0.5</formula>
      <formula>$L$2-3</formula>
    </cfRule>
    <cfRule type="cellIs" dxfId="733" priority="64" operator="greaterThanOrEqual">
      <formula>$L$2+3</formula>
    </cfRule>
    <cfRule type="cellIs" dxfId="732" priority="65" operator="between">
      <formula>$L$2+0.5</formula>
      <formula>$L$2+3</formula>
    </cfRule>
  </conditionalFormatting>
  <conditionalFormatting sqref="M5">
    <cfRule type="cellIs" dxfId="731" priority="58" operator="lessThanOrEqual">
      <formula>$M$2-3</formula>
    </cfRule>
    <cfRule type="cellIs" dxfId="730" priority="59" operator="between">
      <formula>$M$2-0.5</formula>
      <formula>$M$2-3</formula>
    </cfRule>
    <cfRule type="cellIs" dxfId="729" priority="60" operator="greaterThanOrEqual">
      <formula>$M$2+3</formula>
    </cfRule>
    <cfRule type="cellIs" dxfId="728" priority="61" operator="between">
      <formula>$M$2+0.5</formula>
      <formula>$M$2+3</formula>
    </cfRule>
  </conditionalFormatting>
  <conditionalFormatting sqref="N5">
    <cfRule type="cellIs" dxfId="727" priority="54" operator="lessThanOrEqual">
      <formula>$N$2-3</formula>
    </cfRule>
    <cfRule type="cellIs" dxfId="726" priority="55" operator="between">
      <formula>$N$2-0.5</formula>
      <formula>$N$2-3</formula>
    </cfRule>
    <cfRule type="cellIs" dxfId="725" priority="56" operator="greaterThanOrEqual">
      <formula>$N$2+3</formula>
    </cfRule>
    <cfRule type="cellIs" dxfId="724" priority="57" operator="between">
      <formula>$N$2+0.5</formula>
      <formula>$N$2+3</formula>
    </cfRule>
  </conditionalFormatting>
  <conditionalFormatting sqref="A4">
    <cfRule type="cellIs" dxfId="723" priority="53" operator="equal">
      <formula>"MAX($A:$A)"</formula>
    </cfRule>
  </conditionalFormatting>
  <conditionalFormatting sqref="B4">
    <cfRule type="cellIs" dxfId="722" priority="49" operator="lessThanOrEqual">
      <formula>$B$2-3</formula>
    </cfRule>
    <cfRule type="cellIs" dxfId="721" priority="50" operator="between">
      <formula>$B$2-0.5</formula>
      <formula>$B$2-3</formula>
    </cfRule>
    <cfRule type="cellIs" dxfId="720" priority="51" operator="greaterThanOrEqual">
      <formula>$B$2+3</formula>
    </cfRule>
    <cfRule type="cellIs" dxfId="719" priority="52" operator="between">
      <formula>$B$2+0.5</formula>
      <formula>$B$2+3</formula>
    </cfRule>
  </conditionalFormatting>
  <conditionalFormatting sqref="C4">
    <cfRule type="cellIs" dxfId="718" priority="45" operator="lessThanOrEqual">
      <formula>$C$2-3</formula>
    </cfRule>
    <cfRule type="cellIs" dxfId="717" priority="46" operator="between">
      <formula>$C$2-0.5</formula>
      <formula>$C$2-3</formula>
    </cfRule>
    <cfRule type="cellIs" dxfId="716" priority="47" operator="greaterThanOrEqual">
      <formula>$C$2+3</formula>
    </cfRule>
    <cfRule type="cellIs" dxfId="715" priority="48" operator="between">
      <formula>$C$2+0.5</formula>
      <formula>$C$2+3</formula>
    </cfRule>
  </conditionalFormatting>
  <conditionalFormatting sqref="D4">
    <cfRule type="cellIs" dxfId="714" priority="41" operator="lessThanOrEqual">
      <formula>$D$2-3</formula>
    </cfRule>
    <cfRule type="cellIs" dxfId="713" priority="42" operator="between">
      <formula>$D$2-0.5</formula>
      <formula>$D$2-3</formula>
    </cfRule>
    <cfRule type="cellIs" dxfId="712" priority="43" operator="greaterThanOrEqual">
      <formula>$D$2+3</formula>
    </cfRule>
    <cfRule type="cellIs" dxfId="711" priority="44" operator="between">
      <formula>$D$2+0.5</formula>
      <formula>$D$2+3</formula>
    </cfRule>
  </conditionalFormatting>
  <conditionalFormatting sqref="E4">
    <cfRule type="cellIs" dxfId="710" priority="37" operator="lessThanOrEqual">
      <formula>$E$2-3</formula>
    </cfRule>
    <cfRule type="cellIs" dxfId="709" priority="38" operator="between">
      <formula>$E$2-0.5</formula>
      <formula>$E$2-3</formula>
    </cfRule>
    <cfRule type="cellIs" dxfId="708" priority="39" operator="greaterThanOrEqual">
      <formula>$E$2+3</formula>
    </cfRule>
    <cfRule type="cellIs" dxfId="707" priority="40" operator="between">
      <formula>$E$2+0.5</formula>
      <formula>$E$2+3</formula>
    </cfRule>
  </conditionalFormatting>
  <conditionalFormatting sqref="F4">
    <cfRule type="cellIs" dxfId="706" priority="33" operator="lessThanOrEqual">
      <formula>$F$2-3</formula>
    </cfRule>
    <cfRule type="cellIs" dxfId="705" priority="34" operator="between">
      <formula>$F$2-0.5</formula>
      <formula>$F$2-3</formula>
    </cfRule>
    <cfRule type="cellIs" dxfId="704" priority="35" operator="greaterThanOrEqual">
      <formula>$F$2+3</formula>
    </cfRule>
    <cfRule type="cellIs" dxfId="703" priority="36" operator="between">
      <formula>$F$2+0.5</formula>
      <formula>$F$2+3</formula>
    </cfRule>
  </conditionalFormatting>
  <conditionalFormatting sqref="G4">
    <cfRule type="cellIs" dxfId="702" priority="29" operator="lessThanOrEqual">
      <formula>$G$2-3</formula>
    </cfRule>
    <cfRule type="cellIs" dxfId="701" priority="30" operator="between">
      <formula>$G$2-0.5</formula>
      <formula>$G$2-3</formula>
    </cfRule>
    <cfRule type="cellIs" dxfId="700" priority="31" operator="greaterThanOrEqual">
      <formula>$G$2+3</formula>
    </cfRule>
    <cfRule type="cellIs" dxfId="699" priority="32" operator="between">
      <formula>$G$2+0.5</formula>
      <formula>$G$2+3</formula>
    </cfRule>
  </conditionalFormatting>
  <conditionalFormatting sqref="H4">
    <cfRule type="cellIs" dxfId="698" priority="25" operator="lessThanOrEqual">
      <formula>$H$2-3</formula>
    </cfRule>
    <cfRule type="cellIs" dxfId="697" priority="26" operator="between">
      <formula>$H$2-0.5</formula>
      <formula>$H$2-3</formula>
    </cfRule>
    <cfRule type="cellIs" dxfId="696" priority="27" operator="greaterThanOrEqual">
      <formula>$H$2+3</formula>
    </cfRule>
    <cfRule type="cellIs" dxfId="695" priority="28" operator="between">
      <formula>$H$2+0.5</formula>
      <formula>$H$2+3</formula>
    </cfRule>
  </conditionalFormatting>
  <conditionalFormatting sqref="I4">
    <cfRule type="cellIs" dxfId="694" priority="21" operator="lessThanOrEqual">
      <formula>$I$2-3</formula>
    </cfRule>
    <cfRule type="cellIs" dxfId="693" priority="22" operator="between">
      <formula>$I$2-0.5</formula>
      <formula>$I$2-3</formula>
    </cfRule>
    <cfRule type="cellIs" dxfId="692" priority="23" operator="greaterThanOrEqual">
      <formula>$I$2+3</formula>
    </cfRule>
    <cfRule type="cellIs" dxfId="691" priority="24" operator="between">
      <formula>$I$2+0.5</formula>
      <formula>$I$2+3</formula>
    </cfRule>
  </conditionalFormatting>
  <conditionalFormatting sqref="J4">
    <cfRule type="cellIs" dxfId="690" priority="17" operator="lessThanOrEqual">
      <formula>$J$2-3</formula>
    </cfRule>
    <cfRule type="cellIs" dxfId="689" priority="18" operator="between">
      <formula>$J$2-0.5</formula>
      <formula>$J$2-3</formula>
    </cfRule>
    <cfRule type="cellIs" dxfId="688" priority="19" operator="greaterThanOrEqual">
      <formula>$J$2+3</formula>
    </cfRule>
    <cfRule type="cellIs" dxfId="687" priority="20" operator="between">
      <formula>$J$2+0.5</formula>
      <formula>$J$2+3</formula>
    </cfRule>
  </conditionalFormatting>
  <conditionalFormatting sqref="K4">
    <cfRule type="cellIs" dxfId="686" priority="13" operator="lessThanOrEqual">
      <formula>$K$2-3</formula>
    </cfRule>
    <cfRule type="cellIs" dxfId="685" priority="14" operator="between">
      <formula>$K$2-0.5</formula>
      <formula>$K$2-3</formula>
    </cfRule>
    <cfRule type="cellIs" dxfId="684" priority="15" operator="greaterThanOrEqual">
      <formula>$K$2+3</formula>
    </cfRule>
    <cfRule type="cellIs" dxfId="683" priority="16" operator="between">
      <formula>$K$2+0.5</formula>
      <formula>$K$2+3</formula>
    </cfRule>
  </conditionalFormatting>
  <conditionalFormatting sqref="L4">
    <cfRule type="cellIs" dxfId="682" priority="9" operator="lessThanOrEqual">
      <formula>$L$2-3</formula>
    </cfRule>
    <cfRule type="cellIs" dxfId="681" priority="10" operator="between">
      <formula>$L$2-0.5</formula>
      <formula>$L$2-3</formula>
    </cfRule>
    <cfRule type="cellIs" dxfId="680" priority="11" operator="greaterThanOrEqual">
      <formula>$L$2+3</formula>
    </cfRule>
    <cfRule type="cellIs" dxfId="679" priority="12" operator="between">
      <formula>$L$2+0.5</formula>
      <formula>$L$2+3</formula>
    </cfRule>
  </conditionalFormatting>
  <conditionalFormatting sqref="M4">
    <cfRule type="cellIs" dxfId="678" priority="5" operator="lessThanOrEqual">
      <formula>$M$2-3</formula>
    </cfRule>
    <cfRule type="cellIs" dxfId="677" priority="6" operator="between">
      <formula>$M$2-0.5</formula>
      <formula>$M$2-3</formula>
    </cfRule>
    <cfRule type="cellIs" dxfId="676" priority="7" operator="greaterThanOrEqual">
      <formula>$M$2+3</formula>
    </cfRule>
    <cfRule type="cellIs" dxfId="675" priority="8" operator="between">
      <formula>$M$2+0.5</formula>
      <formula>$M$2+3</formula>
    </cfRule>
  </conditionalFormatting>
  <conditionalFormatting sqref="N4">
    <cfRule type="cellIs" dxfId="674" priority="1" operator="lessThanOrEqual">
      <formula>$N$2-3</formula>
    </cfRule>
    <cfRule type="cellIs" dxfId="673" priority="2" operator="between">
      <formula>$N$2-0.5</formula>
      <formula>$N$2-3</formula>
    </cfRule>
    <cfRule type="cellIs" dxfId="672" priority="3" operator="greaterThanOrEqual">
      <formula>$N$2+3</formula>
    </cfRule>
    <cfRule type="cellIs" dxfId="671" priority="4" operator="between">
      <formula>$N$2+0.5</formula>
      <formula>$N$2+3</formula>
    </cfRule>
  </conditionalFormatting>
  <pageMargins left="0.7" right="0.7" top="0.75" bottom="0.75" header="0.3" footer="0.3"/>
  <pageSetup scale="65" orientation="landscape" horizontalDpi="300" verticalDpi="300" r:id="rId1"/>
  <ignoredErrors>
    <ignoredError sqref="N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activeCell="A3" sqref="A3:XFD3"/>
    </sheetView>
  </sheetViews>
  <sheetFormatPr defaultColWidth="11.42578125" defaultRowHeight="15"/>
  <sheetData>
    <row r="1" spans="1:14">
      <c r="A1" s="3" t="s">
        <v>28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>
      <c r="A2" s="3" t="s">
        <v>12</v>
      </c>
      <c r="B2" s="10">
        <f t="shared" ref="B2:M2" si="0">AVERAGEIFS(B1:B28,$A$1:$A$28,"&gt;0")</f>
        <v>3.7230769230769236</v>
      </c>
      <c r="C2" s="10">
        <f t="shared" si="0"/>
        <v>3.5615384615384618</v>
      </c>
      <c r="D2" s="10">
        <f t="shared" si="0"/>
        <v>5.5384615384615383</v>
      </c>
      <c r="E2" s="10">
        <f t="shared" si="0"/>
        <v>7.6576923076923089</v>
      </c>
      <c r="F2" s="10">
        <f t="shared" si="0"/>
        <v>11.023076923076925</v>
      </c>
      <c r="G2" s="10">
        <f t="shared" si="0"/>
        <v>14.942307692307697</v>
      </c>
      <c r="H2" s="10">
        <f t="shared" si="0"/>
        <v>17.346153846153847</v>
      </c>
      <c r="I2" s="10">
        <f t="shared" si="0"/>
        <v>17.703846153846154</v>
      </c>
      <c r="J2" s="10">
        <f t="shared" si="0"/>
        <v>14.588461538461541</v>
      </c>
      <c r="K2" s="10">
        <f t="shared" si="0"/>
        <v>11.703846153846154</v>
      </c>
      <c r="L2" s="10">
        <f t="shared" si="0"/>
        <v>6.9769230769230779</v>
      </c>
      <c r="M2" s="10">
        <f t="shared" si="0"/>
        <v>4.4230769230769225</v>
      </c>
      <c r="N2" s="10">
        <f t="shared" ref="N2:N7" si="1">AVERAGE(B2:M2)</f>
        <v>9.9323717948717967</v>
      </c>
    </row>
    <row r="3" spans="1:14" s="12" customFormat="1">
      <c r="A3" s="20">
        <v>2018</v>
      </c>
      <c r="B3" s="19">
        <v>5.0999999999999996</v>
      </c>
      <c r="C3" s="19">
        <v>1.9</v>
      </c>
      <c r="D3" s="19">
        <v>4.9000000000000004</v>
      </c>
      <c r="E3" s="19">
        <v>8.9</v>
      </c>
      <c r="F3" s="19">
        <v>11.1</v>
      </c>
      <c r="G3" s="19">
        <v>15.3</v>
      </c>
      <c r="H3" s="19">
        <v>17.899999999999999</v>
      </c>
      <c r="I3" s="19">
        <v>19.100000000000001</v>
      </c>
      <c r="J3" s="19">
        <v>16.7</v>
      </c>
      <c r="K3" s="19">
        <v>11.6</v>
      </c>
      <c r="L3" s="19">
        <v>7.8</v>
      </c>
      <c r="M3" s="19">
        <v>6</v>
      </c>
      <c r="N3" s="11">
        <f t="shared" si="1"/>
        <v>10.524999999999999</v>
      </c>
    </row>
    <row r="4" spans="1:14" s="12" customFormat="1">
      <c r="A4" s="20">
        <v>2017</v>
      </c>
      <c r="B4" s="19">
        <v>2.7</v>
      </c>
      <c r="C4" s="19">
        <v>6.2</v>
      </c>
      <c r="D4" s="19">
        <v>6.7</v>
      </c>
      <c r="E4" s="19">
        <v>7.4</v>
      </c>
      <c r="F4" s="19">
        <v>11.7</v>
      </c>
      <c r="G4" s="19">
        <v>17.100000000000001</v>
      </c>
      <c r="H4" s="19">
        <v>17.7</v>
      </c>
      <c r="I4" s="19">
        <v>18.2</v>
      </c>
      <c r="J4" s="19">
        <v>13.6</v>
      </c>
      <c r="K4" s="19">
        <v>12.9</v>
      </c>
      <c r="L4" s="19">
        <v>5.9</v>
      </c>
      <c r="M4" s="19">
        <v>3.1</v>
      </c>
      <c r="N4" s="11">
        <f t="shared" si="1"/>
        <v>10.266666666666667</v>
      </c>
    </row>
    <row r="5" spans="1:14" s="12" customFormat="1">
      <c r="A5" s="20">
        <v>2016</v>
      </c>
      <c r="B5" s="19">
        <v>5.5</v>
      </c>
      <c r="C5" s="19">
        <v>5</v>
      </c>
      <c r="D5" s="19">
        <v>4.7</v>
      </c>
      <c r="E5" s="19">
        <v>7.8</v>
      </c>
      <c r="F5" s="19">
        <v>10.3</v>
      </c>
      <c r="G5" s="19">
        <v>14.3</v>
      </c>
      <c r="H5" s="19">
        <v>18</v>
      </c>
      <c r="I5" s="19">
        <v>17.600000000000001</v>
      </c>
      <c r="J5" s="19">
        <v>15.7</v>
      </c>
      <c r="K5" s="19">
        <v>12.6</v>
      </c>
      <c r="L5" s="19">
        <v>7.3</v>
      </c>
      <c r="M5" s="19">
        <v>5.4</v>
      </c>
      <c r="N5" s="11">
        <f t="shared" si="1"/>
        <v>10.35</v>
      </c>
    </row>
    <row r="6" spans="1:14">
      <c r="A6" s="2">
        <v>2015</v>
      </c>
      <c r="B6" s="19">
        <v>3.6</v>
      </c>
      <c r="C6" s="19">
        <v>2.2000000000000002</v>
      </c>
      <c r="D6" s="19">
        <v>6.1</v>
      </c>
      <c r="E6" s="19">
        <v>7.9</v>
      </c>
      <c r="F6" s="19">
        <v>12</v>
      </c>
      <c r="G6" s="19">
        <v>16.100000000000001</v>
      </c>
      <c r="H6" s="19">
        <v>20</v>
      </c>
      <c r="I6" s="19">
        <v>17.3</v>
      </c>
      <c r="J6" s="19">
        <v>14.5</v>
      </c>
      <c r="K6" s="19">
        <v>11.4</v>
      </c>
      <c r="L6" s="19">
        <v>8</v>
      </c>
      <c r="M6" s="19">
        <v>6.4</v>
      </c>
      <c r="N6" s="11">
        <f t="shared" si="1"/>
        <v>10.458333333333334</v>
      </c>
    </row>
    <row r="7" spans="1:14">
      <c r="A7" s="2">
        <v>2014</v>
      </c>
      <c r="B7" s="12">
        <v>4.8</v>
      </c>
      <c r="C7" s="12">
        <v>4.4000000000000004</v>
      </c>
      <c r="D7" s="12">
        <v>5.9</v>
      </c>
      <c r="E7" s="12">
        <v>9.1999999999999993</v>
      </c>
      <c r="F7" s="12">
        <v>10.1</v>
      </c>
      <c r="G7" s="12">
        <v>15.2</v>
      </c>
      <c r="H7" s="12">
        <v>16.5</v>
      </c>
      <c r="I7" s="12">
        <v>17.600000000000001</v>
      </c>
      <c r="J7" s="12">
        <v>16.3</v>
      </c>
      <c r="K7" s="12">
        <v>13.5</v>
      </c>
      <c r="L7" s="12">
        <v>9.1999999999999993</v>
      </c>
      <c r="M7" s="12">
        <v>4.3</v>
      </c>
      <c r="N7" s="11">
        <f t="shared" si="1"/>
        <v>10.583333333333332</v>
      </c>
    </row>
    <row r="8" spans="1:14">
      <c r="A8" s="2">
        <v>2013</v>
      </c>
      <c r="B8" s="12">
        <v>3.9</v>
      </c>
      <c r="C8" s="12">
        <v>2.8</v>
      </c>
      <c r="D8" s="12">
        <v>5.8</v>
      </c>
      <c r="E8" s="12">
        <v>7.6</v>
      </c>
      <c r="F8" s="12">
        <v>9</v>
      </c>
      <c r="G8" s="12">
        <v>13</v>
      </c>
      <c r="H8" s="12">
        <v>17.7</v>
      </c>
      <c r="I8" s="12">
        <v>17.100000000000001</v>
      </c>
      <c r="J8" s="12">
        <v>14.7</v>
      </c>
      <c r="K8" s="12">
        <v>13.4</v>
      </c>
      <c r="L8" s="12">
        <v>6.7</v>
      </c>
      <c r="M8" s="12">
        <v>3.8</v>
      </c>
      <c r="N8" s="11">
        <f t="shared" ref="N8:N28" si="2">AVERAGE(B8:M8)</f>
        <v>9.6250000000000018</v>
      </c>
    </row>
    <row r="9" spans="1:14">
      <c r="A9" s="2">
        <v>2012</v>
      </c>
      <c r="B9" s="12">
        <v>3.2</v>
      </c>
      <c r="C9" s="12">
        <v>0.5</v>
      </c>
      <c r="D9" s="12">
        <v>5.9</v>
      </c>
      <c r="E9" s="12">
        <v>7.7</v>
      </c>
      <c r="F9" s="12">
        <v>11.6</v>
      </c>
      <c r="G9" s="12">
        <v>15.7</v>
      </c>
      <c r="H9" s="12">
        <v>16.8</v>
      </c>
      <c r="I9" s="12">
        <v>18.899999999999999</v>
      </c>
      <c r="J9" s="12">
        <v>15.1</v>
      </c>
      <c r="K9" s="12">
        <v>12.2</v>
      </c>
      <c r="L9" s="12">
        <v>7.7</v>
      </c>
      <c r="M9" s="12">
        <v>4.5</v>
      </c>
      <c r="N9" s="11">
        <f t="shared" si="2"/>
        <v>9.9833333333333325</v>
      </c>
    </row>
    <row r="10" spans="1:14">
      <c r="A10" s="2">
        <v>2011</v>
      </c>
      <c r="B10" s="12">
        <v>3.1</v>
      </c>
      <c r="C10" s="12">
        <v>4</v>
      </c>
      <c r="D10" s="12">
        <v>5.7</v>
      </c>
      <c r="E10" s="12">
        <v>10.1</v>
      </c>
      <c r="F10" s="12">
        <v>12.1</v>
      </c>
      <c r="G10" s="12">
        <v>14.4</v>
      </c>
      <c r="H10" s="12">
        <v>16.2</v>
      </c>
      <c r="I10" s="12">
        <v>18.3</v>
      </c>
      <c r="J10" s="12">
        <v>15.9</v>
      </c>
      <c r="K10" s="12">
        <v>12.3</v>
      </c>
      <c r="L10" s="12">
        <v>9.9</v>
      </c>
      <c r="M10" s="12">
        <v>5</v>
      </c>
      <c r="N10" s="11">
        <f t="shared" si="2"/>
        <v>10.583333333333334</v>
      </c>
    </row>
    <row r="11" spans="1:14">
      <c r="A11" s="2">
        <v>2010</v>
      </c>
      <c r="B11" s="12">
        <v>3.3</v>
      </c>
      <c r="C11" s="12">
        <v>3</v>
      </c>
      <c r="D11" s="12">
        <v>4.5</v>
      </c>
      <c r="E11" s="12">
        <v>8.3000000000000007</v>
      </c>
      <c r="F11" s="12">
        <v>9.9</v>
      </c>
      <c r="G11" s="12">
        <v>14.1</v>
      </c>
      <c r="H11" s="12">
        <v>18.600000000000001</v>
      </c>
      <c r="I11" s="12">
        <v>17.5</v>
      </c>
      <c r="J11" s="12">
        <v>14.6</v>
      </c>
      <c r="K11" s="12">
        <v>10.4</v>
      </c>
      <c r="L11" s="12">
        <v>5.8</v>
      </c>
      <c r="M11" s="12">
        <v>3.1</v>
      </c>
      <c r="N11" s="11">
        <f t="shared" si="2"/>
        <v>9.4249999999999989</v>
      </c>
    </row>
    <row r="12" spans="1:14">
      <c r="A12" s="2">
        <v>2009</v>
      </c>
      <c r="B12" s="12">
        <v>3</v>
      </c>
      <c r="C12" s="12">
        <v>3.6</v>
      </c>
      <c r="D12" s="12">
        <v>5.8</v>
      </c>
      <c r="E12" s="12">
        <v>7.5</v>
      </c>
      <c r="F12" s="12">
        <v>12.5</v>
      </c>
      <c r="G12" s="12">
        <v>15.9</v>
      </c>
      <c r="H12" s="12">
        <v>17.7</v>
      </c>
      <c r="I12" s="12">
        <v>19.100000000000001</v>
      </c>
      <c r="J12" s="12">
        <v>15</v>
      </c>
      <c r="K12" s="12">
        <v>12</v>
      </c>
      <c r="L12" s="12">
        <v>8</v>
      </c>
      <c r="M12" s="12">
        <v>5</v>
      </c>
      <c r="N12" s="11">
        <f t="shared" si="2"/>
        <v>10.424999999999999</v>
      </c>
    </row>
    <row r="13" spans="1:14">
      <c r="A13" s="2">
        <v>2008</v>
      </c>
      <c r="B13" s="12">
        <v>5.0999999999999996</v>
      </c>
      <c r="C13" s="12">
        <v>5.0999999999999996</v>
      </c>
      <c r="D13" s="12">
        <v>5.3</v>
      </c>
      <c r="E13" s="12">
        <v>7.5</v>
      </c>
      <c r="F13" s="12">
        <v>10.9</v>
      </c>
      <c r="G13" s="12">
        <v>14.3</v>
      </c>
      <c r="H13" s="12">
        <v>16.8</v>
      </c>
      <c r="I13" s="12">
        <v>17.7</v>
      </c>
      <c r="J13" s="12">
        <v>14.2</v>
      </c>
      <c r="K13" s="12">
        <v>11</v>
      </c>
      <c r="L13" s="12">
        <v>5.4</v>
      </c>
      <c r="M13" s="12">
        <v>3.8</v>
      </c>
      <c r="N13" s="11">
        <f t="shared" si="2"/>
        <v>9.7583333333333346</v>
      </c>
    </row>
    <row r="14" spans="1:14">
      <c r="A14" s="2">
        <v>2007</v>
      </c>
      <c r="B14" s="12">
        <v>4.2</v>
      </c>
      <c r="C14" s="12">
        <v>5.0999999999999996</v>
      </c>
      <c r="D14" s="12">
        <v>5.3</v>
      </c>
      <c r="E14" s="12">
        <v>9.3000000000000007</v>
      </c>
      <c r="F14" s="12">
        <v>10.9</v>
      </c>
      <c r="G14" s="12">
        <v>15</v>
      </c>
      <c r="H14" s="12">
        <v>16.5</v>
      </c>
      <c r="I14" s="12">
        <v>16.600000000000001</v>
      </c>
      <c r="J14" s="12">
        <v>14.3</v>
      </c>
      <c r="K14" s="12">
        <v>10.7</v>
      </c>
      <c r="L14" s="12">
        <v>5.0999999999999996</v>
      </c>
      <c r="M14" s="12">
        <v>3.8</v>
      </c>
      <c r="N14" s="11">
        <f t="shared" si="2"/>
        <v>9.7333333333333325</v>
      </c>
    </row>
    <row r="15" spans="1:14">
      <c r="A15" s="2">
        <v>2006</v>
      </c>
      <c r="B15" s="12">
        <v>2.7</v>
      </c>
      <c r="C15" s="12">
        <v>2.8</v>
      </c>
      <c r="D15" s="12">
        <v>5.5</v>
      </c>
      <c r="E15" s="12">
        <v>8.1999999999999993</v>
      </c>
      <c r="F15" s="12">
        <v>11.8</v>
      </c>
      <c r="G15" s="12">
        <v>14.9</v>
      </c>
      <c r="H15" s="12">
        <v>19.399999999999999</v>
      </c>
      <c r="I15" s="12">
        <v>16.3</v>
      </c>
      <c r="J15" s="12">
        <v>15.7</v>
      </c>
      <c r="K15" s="12">
        <v>13.3</v>
      </c>
      <c r="L15" s="12">
        <v>8.9</v>
      </c>
      <c r="M15" s="12">
        <v>4.3</v>
      </c>
      <c r="N15" s="11">
        <f t="shared" si="2"/>
        <v>10.316666666666666</v>
      </c>
    </row>
    <row r="16" spans="1:14">
      <c r="A16" s="2">
        <v>2005</v>
      </c>
      <c r="B16" s="12">
        <v>1.2</v>
      </c>
      <c r="C16" s="12">
        <v>0.9</v>
      </c>
      <c r="D16" s="12">
        <v>4</v>
      </c>
      <c r="E16" s="12">
        <v>7.2</v>
      </c>
      <c r="F16" s="12">
        <v>11.5</v>
      </c>
      <c r="G16" s="12">
        <v>16.2</v>
      </c>
      <c r="H16" s="12">
        <v>18.3</v>
      </c>
      <c r="I16" s="12">
        <v>16.2</v>
      </c>
      <c r="J16" s="12">
        <v>13.8</v>
      </c>
      <c r="K16" s="12">
        <v>12.2</v>
      </c>
      <c r="L16" s="12">
        <v>6.2</v>
      </c>
      <c r="M16" s="12">
        <v>1.3</v>
      </c>
      <c r="N16" s="11">
        <f t="shared" si="2"/>
        <v>9.0833333333333339</v>
      </c>
    </row>
    <row r="17" spans="1:16">
      <c r="A17" s="2">
        <v>2004</v>
      </c>
      <c r="B17" s="12">
        <v>4</v>
      </c>
      <c r="C17" s="12">
        <v>2.9</v>
      </c>
      <c r="D17" s="12">
        <v>4.3</v>
      </c>
      <c r="E17" s="12">
        <v>6.8</v>
      </c>
      <c r="F17" s="12">
        <v>9.6</v>
      </c>
      <c r="G17" s="12">
        <v>14.9</v>
      </c>
      <c r="H17" s="12">
        <v>16.600000000000001</v>
      </c>
      <c r="I17" s="12">
        <v>18.3</v>
      </c>
      <c r="J17" s="12">
        <v>15.4</v>
      </c>
      <c r="K17" s="12">
        <v>12.3</v>
      </c>
      <c r="L17" s="12">
        <v>5.5</v>
      </c>
      <c r="M17" s="12">
        <v>4.5</v>
      </c>
      <c r="N17" s="11">
        <f t="shared" si="2"/>
        <v>9.5916666666666668</v>
      </c>
    </row>
    <row r="18" spans="1:16">
      <c r="A18" s="2">
        <v>2003</v>
      </c>
      <c r="B18" s="12">
        <v>2.8</v>
      </c>
      <c r="C18" s="12">
        <v>2.6</v>
      </c>
      <c r="D18" s="12">
        <v>5.3</v>
      </c>
      <c r="E18" s="12">
        <v>7.5</v>
      </c>
      <c r="F18" s="12">
        <v>12.1</v>
      </c>
      <c r="G18" s="12">
        <v>17.899999999999999</v>
      </c>
      <c r="H18" s="12">
        <v>18.899999999999999</v>
      </c>
      <c r="I18" s="12">
        <v>20.3</v>
      </c>
      <c r="J18" s="12">
        <v>14.6</v>
      </c>
      <c r="K18" s="12">
        <v>10.7</v>
      </c>
      <c r="L18" s="12">
        <v>8.3000000000000007</v>
      </c>
      <c r="M18" s="12">
        <v>4.5</v>
      </c>
      <c r="N18" s="11">
        <f t="shared" si="2"/>
        <v>10.458333333333332</v>
      </c>
    </row>
    <row r="19" spans="1:16">
      <c r="A19" s="2">
        <v>2002</v>
      </c>
      <c r="B19" s="12">
        <v>3.8</v>
      </c>
      <c r="C19" s="12">
        <v>4.7</v>
      </c>
      <c r="D19" s="12">
        <v>6.6</v>
      </c>
      <c r="E19" s="12">
        <v>8.3000000000000007</v>
      </c>
      <c r="F19" s="12">
        <v>10</v>
      </c>
      <c r="G19" s="12">
        <v>15.1</v>
      </c>
      <c r="H19" s="12">
        <v>16.5</v>
      </c>
      <c r="I19" s="12">
        <v>15.8</v>
      </c>
      <c r="J19" s="12">
        <v>13.8</v>
      </c>
      <c r="K19" s="12">
        <v>11.3</v>
      </c>
      <c r="L19" s="12">
        <v>7.7</v>
      </c>
      <c r="M19" s="12">
        <v>5.9</v>
      </c>
      <c r="N19" s="11">
        <f t="shared" si="2"/>
        <v>9.9583333333333339</v>
      </c>
    </row>
    <row r="20" spans="1:16">
      <c r="A20" s="2">
        <v>2001</v>
      </c>
      <c r="B20" s="12">
        <v>4.5</v>
      </c>
      <c r="C20" s="12">
        <v>3.9</v>
      </c>
      <c r="D20" s="12">
        <v>7.9</v>
      </c>
      <c r="E20" s="12">
        <v>6.8</v>
      </c>
      <c r="F20" s="12">
        <v>11.5</v>
      </c>
      <c r="G20" s="12">
        <v>14.8</v>
      </c>
      <c r="H20" s="12">
        <v>17</v>
      </c>
      <c r="I20" s="12">
        <v>18.7</v>
      </c>
      <c r="J20" s="12">
        <v>13.9</v>
      </c>
      <c r="K20" s="12">
        <v>13.4</v>
      </c>
      <c r="L20" s="12">
        <v>5.6</v>
      </c>
      <c r="M20" s="12">
        <v>1.8</v>
      </c>
      <c r="N20" s="11">
        <f t="shared" si="2"/>
        <v>9.9833333333333343</v>
      </c>
    </row>
    <row r="21" spans="1:16">
      <c r="A21" s="2">
        <v>2000</v>
      </c>
      <c r="B21" s="12">
        <v>1.9</v>
      </c>
      <c r="C21" s="12">
        <v>5</v>
      </c>
      <c r="D21" s="12">
        <v>5.9</v>
      </c>
      <c r="E21" s="12">
        <v>7.2</v>
      </c>
      <c r="F21" s="12">
        <v>12.1</v>
      </c>
      <c r="G21" s="12">
        <v>14.6</v>
      </c>
      <c r="H21" s="12">
        <v>16</v>
      </c>
      <c r="I21" s="12">
        <v>17.100000000000001</v>
      </c>
      <c r="J21" s="12">
        <v>14.6</v>
      </c>
      <c r="K21" s="12">
        <v>10.7</v>
      </c>
      <c r="L21" s="12">
        <v>6.3</v>
      </c>
      <c r="M21" s="12">
        <v>5.9</v>
      </c>
      <c r="N21" s="11">
        <f t="shared" si="2"/>
        <v>9.7750000000000004</v>
      </c>
    </row>
    <row r="22" spans="1:16">
      <c r="A22" s="2">
        <v>1999</v>
      </c>
      <c r="B22" s="12">
        <v>3.5</v>
      </c>
      <c r="C22" s="12">
        <v>2.2000000000000002</v>
      </c>
      <c r="D22" s="12">
        <v>5.3</v>
      </c>
      <c r="E22" s="12">
        <v>6.6</v>
      </c>
      <c r="F22" s="12">
        <v>12</v>
      </c>
      <c r="G22" s="12">
        <v>14.6</v>
      </c>
      <c r="H22" s="12">
        <v>17.100000000000001</v>
      </c>
      <c r="I22" s="12">
        <v>18.8</v>
      </c>
      <c r="J22" s="12">
        <v>15.3</v>
      </c>
      <c r="K22" s="12">
        <v>11.2</v>
      </c>
      <c r="L22" s="12">
        <v>4.4000000000000004</v>
      </c>
      <c r="M22" s="12">
        <v>3.7</v>
      </c>
      <c r="N22" s="11">
        <f t="shared" si="2"/>
        <v>9.5583333333333353</v>
      </c>
    </row>
    <row r="23" spans="1:16">
      <c r="A23" s="2">
        <v>1998</v>
      </c>
      <c r="B23" s="12">
        <v>4.5999999999999996</v>
      </c>
      <c r="C23" s="12">
        <v>4.9000000000000004</v>
      </c>
      <c r="D23" s="12">
        <v>5.9</v>
      </c>
      <c r="E23" s="12">
        <v>6.5</v>
      </c>
      <c r="F23" s="12">
        <v>10.7</v>
      </c>
      <c r="G23" s="12">
        <v>14.4</v>
      </c>
      <c r="H23" s="12">
        <v>17</v>
      </c>
      <c r="I23" s="12">
        <v>17.7</v>
      </c>
      <c r="J23" s="12">
        <v>15</v>
      </c>
      <c r="K23" s="12">
        <v>10</v>
      </c>
      <c r="L23" s="12">
        <v>5.2</v>
      </c>
      <c r="M23" s="12">
        <v>3.5</v>
      </c>
      <c r="N23" s="11">
        <f t="shared" si="2"/>
        <v>9.6166666666666654</v>
      </c>
    </row>
    <row r="24" spans="1:16">
      <c r="A24" s="2">
        <v>1997</v>
      </c>
      <c r="B24" s="12">
        <v>4.8</v>
      </c>
      <c r="C24" s="12">
        <v>5.2</v>
      </c>
      <c r="D24" s="12">
        <v>6.6</v>
      </c>
      <c r="E24" s="12">
        <v>7.8</v>
      </c>
      <c r="F24" s="12">
        <v>11.3</v>
      </c>
      <c r="G24" s="12">
        <v>14.6</v>
      </c>
      <c r="H24" s="12">
        <v>15.8</v>
      </c>
      <c r="I24" s="12">
        <v>17.7</v>
      </c>
      <c r="J24" s="12">
        <v>14.6</v>
      </c>
      <c r="K24" s="12">
        <v>12.6</v>
      </c>
      <c r="L24" s="12">
        <v>7.9</v>
      </c>
      <c r="M24" s="12">
        <v>4.8</v>
      </c>
      <c r="N24" s="11">
        <f t="shared" si="2"/>
        <v>10.308333333333334</v>
      </c>
    </row>
    <row r="25" spans="1:16">
      <c r="A25" s="2">
        <v>1996</v>
      </c>
      <c r="B25" s="12">
        <v>5.4</v>
      </c>
      <c r="C25" s="12">
        <v>1.6</v>
      </c>
      <c r="D25" s="12">
        <v>3.9</v>
      </c>
      <c r="E25" s="12">
        <v>6.9</v>
      </c>
      <c r="F25" s="12">
        <v>8.8000000000000007</v>
      </c>
      <c r="G25" s="12">
        <v>13.1</v>
      </c>
      <c r="H25" s="12">
        <v>15.6</v>
      </c>
      <c r="I25" s="12">
        <v>15.9</v>
      </c>
      <c r="J25" s="12">
        <v>12.1</v>
      </c>
      <c r="K25" s="12">
        <v>10.1</v>
      </c>
      <c r="L25" s="12">
        <v>7</v>
      </c>
      <c r="M25" s="12">
        <v>6</v>
      </c>
      <c r="N25" s="11">
        <f t="shared" si="2"/>
        <v>8.8666666666666654</v>
      </c>
    </row>
    <row r="26" spans="1:16">
      <c r="A26" s="2">
        <v>1995</v>
      </c>
      <c r="B26" s="12">
        <v>3</v>
      </c>
      <c r="C26" s="12">
        <v>5.2</v>
      </c>
      <c r="D26" s="12">
        <v>3.8</v>
      </c>
      <c r="E26" s="12">
        <v>6.4</v>
      </c>
      <c r="F26" s="12">
        <v>9.8000000000000007</v>
      </c>
      <c r="G26" s="12">
        <v>13.1</v>
      </c>
      <c r="H26" s="12">
        <v>17.100000000000001</v>
      </c>
      <c r="I26" s="12">
        <v>16.600000000000001</v>
      </c>
      <c r="J26" s="12">
        <v>12.4</v>
      </c>
      <c r="K26" s="12">
        <v>12</v>
      </c>
      <c r="L26" s="12">
        <v>6.9</v>
      </c>
      <c r="M26" s="12">
        <v>5.5</v>
      </c>
      <c r="N26" s="11">
        <f t="shared" si="2"/>
        <v>9.3166666666666682</v>
      </c>
      <c r="P26" t="s">
        <v>33</v>
      </c>
    </row>
    <row r="27" spans="1:16">
      <c r="A27" s="2">
        <v>1994</v>
      </c>
      <c r="B27" s="16">
        <v>3.2</v>
      </c>
      <c r="C27" s="16">
        <v>3.4</v>
      </c>
      <c r="D27" s="16">
        <v>6.3</v>
      </c>
      <c r="E27" s="16">
        <v>5.6</v>
      </c>
      <c r="F27" s="16">
        <v>11</v>
      </c>
      <c r="G27" s="16">
        <v>13.9</v>
      </c>
      <c r="H27" s="16">
        <v>19.100000000000001</v>
      </c>
      <c r="I27" s="12">
        <v>18.7</v>
      </c>
      <c r="J27" s="12">
        <v>13.9</v>
      </c>
      <c r="K27" s="12">
        <v>11.2</v>
      </c>
      <c r="L27" s="12">
        <v>8.6999999999999993</v>
      </c>
      <c r="M27" s="12">
        <v>5</v>
      </c>
      <c r="N27" s="15">
        <f t="shared" si="2"/>
        <v>10.000000000000002</v>
      </c>
      <c r="O27" s="14"/>
      <c r="P27" t="s">
        <v>32</v>
      </c>
    </row>
    <row r="28" spans="1:16">
      <c r="A28" s="2">
        <v>1993</v>
      </c>
      <c r="B28" s="17">
        <v>3.9</v>
      </c>
      <c r="C28" s="17">
        <v>3.5</v>
      </c>
      <c r="D28" s="17">
        <v>6.1</v>
      </c>
      <c r="E28" s="17">
        <v>8.1</v>
      </c>
      <c r="F28" s="17">
        <v>12.3</v>
      </c>
      <c r="G28" s="17">
        <v>16</v>
      </c>
      <c r="H28" s="16">
        <v>16.2</v>
      </c>
      <c r="I28" s="16">
        <v>17.2</v>
      </c>
      <c r="J28" s="16">
        <v>13.6</v>
      </c>
      <c r="K28" s="16">
        <v>9.3000000000000007</v>
      </c>
      <c r="L28" s="16">
        <v>6</v>
      </c>
      <c r="M28" s="16">
        <v>4.0999999999999996</v>
      </c>
      <c r="N28" s="15">
        <f t="shared" si="2"/>
        <v>9.6916666666666664</v>
      </c>
      <c r="O28" s="13"/>
      <c r="P28" t="s">
        <v>31</v>
      </c>
    </row>
    <row r="29" spans="1:16">
      <c r="A29" s="4"/>
      <c r="N29" s="1"/>
    </row>
    <row r="30" spans="1:16" ht="15.75">
      <c r="A30" s="8"/>
      <c r="B30" s="1" t="s">
        <v>15</v>
      </c>
      <c r="C30" t="s">
        <v>22</v>
      </c>
      <c r="N30" s="1"/>
    </row>
    <row r="31" spans="1:16" ht="15.75">
      <c r="A31" s="5"/>
      <c r="B31" s="1" t="s">
        <v>16</v>
      </c>
      <c r="C31" t="s">
        <v>21</v>
      </c>
      <c r="N31" s="1"/>
    </row>
    <row r="32" spans="1:16" ht="15.75">
      <c r="A32" s="4"/>
      <c r="B32" s="1" t="s">
        <v>26</v>
      </c>
      <c r="C32" t="s">
        <v>24</v>
      </c>
      <c r="N32" s="1"/>
    </row>
    <row r="33" spans="1:14" ht="15.75">
      <c r="A33" s="6"/>
      <c r="B33" s="1" t="s">
        <v>17</v>
      </c>
      <c r="C33" t="s">
        <v>25</v>
      </c>
      <c r="N33" s="1"/>
    </row>
    <row r="34" spans="1:14" ht="15.75">
      <c r="A34" s="7"/>
      <c r="B34" s="1" t="s">
        <v>18</v>
      </c>
      <c r="C34" t="s">
        <v>23</v>
      </c>
      <c r="N34" s="1"/>
    </row>
    <row r="35" spans="1:14">
      <c r="A35" s="4"/>
      <c r="N35" s="1"/>
    </row>
    <row r="36" spans="1:14">
      <c r="A36" s="4" t="s">
        <v>13</v>
      </c>
      <c r="N36" s="1"/>
    </row>
    <row r="37" spans="1:14">
      <c r="A37" s="8"/>
      <c r="B37" t="s">
        <v>15</v>
      </c>
      <c r="C37" t="s">
        <v>20</v>
      </c>
      <c r="N37" s="1"/>
    </row>
    <row r="38" spans="1:14">
      <c r="A38" s="7"/>
      <c r="B38" t="s">
        <v>18</v>
      </c>
      <c r="C38" t="s">
        <v>19</v>
      </c>
      <c r="N38" s="1"/>
    </row>
  </sheetData>
  <conditionalFormatting sqref="A37:A38 A1:A3">
    <cfRule type="cellIs" dxfId="670" priority="275" operator="equal">
      <formula>"MAX($A:$A)"</formula>
    </cfRule>
  </conditionalFormatting>
  <conditionalFormatting sqref="A35 A7:A29">
    <cfRule type="cellIs" dxfId="669" priority="222" operator="equal">
      <formula>"MAX($A:$A)"</formula>
    </cfRule>
  </conditionalFormatting>
  <conditionalFormatting sqref="B7:B28 B2:B3">
    <cfRule type="cellIs" dxfId="668" priority="218" operator="lessThanOrEqual">
      <formula>$B$2-3</formula>
    </cfRule>
    <cfRule type="cellIs" dxfId="667" priority="219" operator="between">
      <formula>$B$2-0.5</formula>
      <formula>$B$2-3</formula>
    </cfRule>
    <cfRule type="cellIs" dxfId="666" priority="220" operator="greaterThanOrEqual">
      <formula>$B$2+3</formula>
    </cfRule>
    <cfRule type="cellIs" dxfId="665" priority="221" operator="between">
      <formula>$B$2+0.5</formula>
      <formula>$B$2+3</formula>
    </cfRule>
  </conditionalFormatting>
  <conditionalFormatting sqref="C7:C28 C2:C3">
    <cfRule type="cellIs" dxfId="664" priority="214" operator="lessThanOrEqual">
      <formula>$C$2-3</formula>
    </cfRule>
    <cfRule type="cellIs" dxfId="663" priority="215" operator="between">
      <formula>$C$2-0.5</formula>
      <formula>$C$2-3</formula>
    </cfRule>
    <cfRule type="cellIs" dxfId="662" priority="216" operator="greaterThanOrEqual">
      <formula>$C$2+3</formula>
    </cfRule>
    <cfRule type="cellIs" dxfId="661" priority="217" operator="between">
      <formula>$C$2+0.5</formula>
      <formula>$C$2+3</formula>
    </cfRule>
  </conditionalFormatting>
  <conditionalFormatting sqref="D7:D28 D2:D3">
    <cfRule type="cellIs" dxfId="660" priority="210" operator="lessThanOrEqual">
      <formula>$D$2-3</formula>
    </cfRule>
    <cfRule type="cellIs" dxfId="659" priority="211" operator="between">
      <formula>$D$2-0.5</formula>
      <formula>$D$2-3</formula>
    </cfRule>
    <cfRule type="cellIs" dxfId="658" priority="212" operator="greaterThanOrEqual">
      <formula>$D$2+3</formula>
    </cfRule>
    <cfRule type="cellIs" dxfId="657" priority="213" operator="between">
      <formula>$D$2+0.5</formula>
      <formula>$D$2+3</formula>
    </cfRule>
  </conditionalFormatting>
  <conditionalFormatting sqref="E7:E28 E2:E3">
    <cfRule type="cellIs" dxfId="656" priority="206" operator="lessThanOrEqual">
      <formula>$E$2-3</formula>
    </cfRule>
    <cfRule type="cellIs" dxfId="655" priority="207" operator="between">
      <formula>$E$2-0.5</formula>
      <formula>$E$2-3</formula>
    </cfRule>
    <cfRule type="cellIs" dxfId="654" priority="208" operator="greaterThanOrEqual">
      <formula>$E$2+3</formula>
    </cfRule>
    <cfRule type="cellIs" dxfId="653" priority="209" operator="between">
      <formula>$E$2+0.5</formula>
      <formula>$E$2+3</formula>
    </cfRule>
  </conditionalFormatting>
  <conditionalFormatting sqref="F7:F28 F2:F3">
    <cfRule type="cellIs" dxfId="652" priority="202" operator="lessThanOrEqual">
      <formula>$F$2-3</formula>
    </cfRule>
    <cfRule type="cellIs" dxfId="651" priority="203" operator="between">
      <formula>$F$2-0.5</formula>
      <formula>$F$2-3</formula>
    </cfRule>
    <cfRule type="cellIs" dxfId="650" priority="204" operator="greaterThanOrEqual">
      <formula>$F$2+3</formula>
    </cfRule>
    <cfRule type="cellIs" dxfId="649" priority="205" operator="between">
      <formula>$F$2+0.5</formula>
      <formula>$F$2+3</formula>
    </cfRule>
  </conditionalFormatting>
  <conditionalFormatting sqref="G7:G28 G2:G3">
    <cfRule type="cellIs" dxfId="648" priority="198" operator="lessThanOrEqual">
      <formula>$G$2-3</formula>
    </cfRule>
    <cfRule type="cellIs" dxfId="647" priority="199" operator="between">
      <formula>$G$2-0.5</formula>
      <formula>$G$2-3</formula>
    </cfRule>
    <cfRule type="cellIs" dxfId="646" priority="200" operator="greaterThanOrEqual">
      <formula>$G$2+3</formula>
    </cfRule>
    <cfRule type="cellIs" dxfId="645" priority="201" operator="between">
      <formula>$G$2+0.5</formula>
      <formula>$G$2+3</formula>
    </cfRule>
  </conditionalFormatting>
  <conditionalFormatting sqref="H7:H28 H2:H3">
    <cfRule type="cellIs" dxfId="644" priority="194" operator="lessThanOrEqual">
      <formula>$H$2-3</formula>
    </cfRule>
    <cfRule type="cellIs" dxfId="643" priority="195" operator="between">
      <formula>$H$2-0.5</formula>
      <formula>$H$2-3</formula>
    </cfRule>
    <cfRule type="cellIs" dxfId="642" priority="196" operator="greaterThanOrEqual">
      <formula>$H$2+3</formula>
    </cfRule>
    <cfRule type="cellIs" dxfId="641" priority="197" operator="between">
      <formula>$H$2+0.5</formula>
      <formula>$H$2+3</formula>
    </cfRule>
  </conditionalFormatting>
  <conditionalFormatting sqref="I7:I28 I2:I3">
    <cfRule type="cellIs" dxfId="640" priority="190" operator="lessThanOrEqual">
      <formula>$I$2-3</formula>
    </cfRule>
    <cfRule type="cellIs" dxfId="639" priority="191" operator="between">
      <formula>$I$2-0.5</formula>
      <formula>$I$2-3</formula>
    </cfRule>
    <cfRule type="cellIs" dxfId="638" priority="192" operator="greaterThanOrEqual">
      <formula>$I$2+3</formula>
    </cfRule>
    <cfRule type="cellIs" dxfId="637" priority="193" operator="between">
      <formula>$I$2+0.5</formula>
      <formula>$I$2+3</formula>
    </cfRule>
  </conditionalFormatting>
  <conditionalFormatting sqref="J7:J28 J2:J3">
    <cfRule type="cellIs" dxfId="636" priority="186" operator="lessThanOrEqual">
      <formula>$J$2-3</formula>
    </cfRule>
    <cfRule type="cellIs" dxfId="635" priority="187" operator="between">
      <formula>$J$2-0.5</formula>
      <formula>$J$2-3</formula>
    </cfRule>
    <cfRule type="cellIs" dxfId="634" priority="188" operator="greaterThanOrEqual">
      <formula>$J$2+3</formula>
    </cfRule>
    <cfRule type="cellIs" dxfId="633" priority="189" operator="between">
      <formula>$J$2+0.5</formula>
      <formula>$J$2+3</formula>
    </cfRule>
  </conditionalFormatting>
  <conditionalFormatting sqref="K7:K28 K2:K3">
    <cfRule type="cellIs" dxfId="632" priority="182" operator="lessThanOrEqual">
      <formula>$K$2-3</formula>
    </cfRule>
    <cfRule type="cellIs" dxfId="631" priority="183" operator="between">
      <formula>$K$2-0.5</formula>
      <formula>$K$2-3</formula>
    </cfRule>
    <cfRule type="cellIs" dxfId="630" priority="184" operator="greaterThanOrEqual">
      <formula>$K$2+3</formula>
    </cfRule>
    <cfRule type="cellIs" dxfId="629" priority="185" operator="between">
      <formula>$K$2+0.5</formula>
      <formula>$K$2+3</formula>
    </cfRule>
  </conditionalFormatting>
  <conditionalFormatting sqref="L7:L28 L2:L3">
    <cfRule type="cellIs" dxfId="628" priority="178" operator="lessThanOrEqual">
      <formula>$L$2-3</formula>
    </cfRule>
    <cfRule type="cellIs" dxfId="627" priority="179" operator="between">
      <formula>$L$2-0.5</formula>
      <formula>$L$2-3</formula>
    </cfRule>
    <cfRule type="cellIs" dxfId="626" priority="180" operator="greaterThanOrEqual">
      <formula>$L$2+3</formula>
    </cfRule>
    <cfRule type="cellIs" dxfId="625" priority="181" operator="between">
      <formula>$L$2+0.5</formula>
      <formula>$L$2+3</formula>
    </cfRule>
  </conditionalFormatting>
  <conditionalFormatting sqref="M7:M28 M2:M3">
    <cfRule type="cellIs" dxfId="624" priority="174" operator="lessThanOrEqual">
      <formula>$M$2-3</formula>
    </cfRule>
    <cfRule type="cellIs" dxfId="623" priority="175" operator="between">
      <formula>$M$2-0.5</formula>
      <formula>$M$2-3</formula>
    </cfRule>
    <cfRule type="cellIs" dxfId="622" priority="176" operator="greaterThanOrEqual">
      <formula>$M$2+3</formula>
    </cfRule>
    <cfRule type="cellIs" dxfId="621" priority="177" operator="between">
      <formula>$M$2+0.5</formula>
      <formula>$M$2+3</formula>
    </cfRule>
  </conditionalFormatting>
  <conditionalFormatting sqref="N7:N28 N2">
    <cfRule type="cellIs" dxfId="620" priority="170" operator="lessThanOrEqual">
      <formula>$N$2-3</formula>
    </cfRule>
    <cfRule type="cellIs" dxfId="619" priority="171" operator="between">
      <formula>$N$2-0.5</formula>
      <formula>$N$2-3</formula>
    </cfRule>
    <cfRule type="cellIs" dxfId="618" priority="172" operator="greaterThanOrEqual">
      <formula>$N$2+3</formula>
    </cfRule>
    <cfRule type="cellIs" dxfId="617" priority="173" operator="between">
      <formula>$N$2+0.5</formula>
      <formula>$N$2+3</formula>
    </cfRule>
  </conditionalFormatting>
  <conditionalFormatting sqref="A30">
    <cfRule type="cellIs" dxfId="616" priority="169" operator="equal">
      <formula>"MAX($A:$A)"</formula>
    </cfRule>
  </conditionalFormatting>
  <conditionalFormatting sqref="A31">
    <cfRule type="cellIs" dxfId="615" priority="168" operator="equal">
      <formula>"MAX($A:$A)"</formula>
    </cfRule>
  </conditionalFormatting>
  <conditionalFormatting sqref="A32">
    <cfRule type="cellIs" dxfId="614" priority="167" operator="equal">
      <formula>"MAX($A:$A)"</formula>
    </cfRule>
  </conditionalFormatting>
  <conditionalFormatting sqref="A33">
    <cfRule type="cellIs" dxfId="613" priority="166" operator="equal">
      <formula>"MAX($A:$A)"</formula>
    </cfRule>
  </conditionalFormatting>
  <conditionalFormatting sqref="A34">
    <cfRule type="cellIs" dxfId="612" priority="165" operator="equal">
      <formula>"MAX($A:$A)"</formula>
    </cfRule>
  </conditionalFormatting>
  <conditionalFormatting sqref="A36">
    <cfRule type="cellIs" dxfId="611" priority="164" operator="equal">
      <formula>"MAX($A:$A)"</formula>
    </cfRule>
  </conditionalFormatting>
  <conditionalFormatting sqref="A6">
    <cfRule type="cellIs" dxfId="610" priority="163" operator="equal">
      <formula>"MAX($A:$A)"</formula>
    </cfRule>
  </conditionalFormatting>
  <conditionalFormatting sqref="B6">
    <cfRule type="cellIs" dxfId="609" priority="159" operator="lessThanOrEqual">
      <formula>$B$2-3</formula>
    </cfRule>
    <cfRule type="cellIs" dxfId="608" priority="160" operator="between">
      <formula>$B$2-0.5</formula>
      <formula>$B$2-3</formula>
    </cfRule>
    <cfRule type="cellIs" dxfId="607" priority="161" operator="greaterThanOrEqual">
      <formula>$B$2+3</formula>
    </cfRule>
    <cfRule type="cellIs" dxfId="606" priority="162" operator="between">
      <formula>$B$2+0.5</formula>
      <formula>$B$2+3</formula>
    </cfRule>
  </conditionalFormatting>
  <conditionalFormatting sqref="C6">
    <cfRule type="cellIs" dxfId="605" priority="155" operator="lessThanOrEqual">
      <formula>$C$2-3</formula>
    </cfRule>
    <cfRule type="cellIs" dxfId="604" priority="156" operator="between">
      <formula>$C$2-0.5</formula>
      <formula>$C$2-3</formula>
    </cfRule>
    <cfRule type="cellIs" dxfId="603" priority="157" operator="greaterThanOrEqual">
      <formula>$C$2+3</formula>
    </cfRule>
    <cfRule type="cellIs" dxfId="602" priority="158" operator="between">
      <formula>$C$2+0.5</formula>
      <formula>$C$2+3</formula>
    </cfRule>
  </conditionalFormatting>
  <conditionalFormatting sqref="D6">
    <cfRule type="cellIs" dxfId="601" priority="151" operator="lessThanOrEqual">
      <formula>$D$2-3</formula>
    </cfRule>
    <cfRule type="cellIs" dxfId="600" priority="152" operator="between">
      <formula>$D$2-0.5</formula>
      <formula>$D$2-3</formula>
    </cfRule>
    <cfRule type="cellIs" dxfId="599" priority="153" operator="greaterThanOrEqual">
      <formula>$D$2+3</formula>
    </cfRule>
    <cfRule type="cellIs" dxfId="598" priority="154" operator="between">
      <formula>$D$2+0.5</formula>
      <formula>$D$2+3</formula>
    </cfRule>
  </conditionalFormatting>
  <conditionalFormatting sqref="E6">
    <cfRule type="cellIs" dxfId="597" priority="147" operator="lessThanOrEqual">
      <formula>$E$2-3</formula>
    </cfRule>
    <cfRule type="cellIs" dxfId="596" priority="148" operator="between">
      <formula>$E$2-0.5</formula>
      <formula>$E$2-3</formula>
    </cfRule>
    <cfRule type="cellIs" dxfId="595" priority="149" operator="greaterThanOrEqual">
      <formula>$E$2+3</formula>
    </cfRule>
    <cfRule type="cellIs" dxfId="594" priority="150" operator="between">
      <formula>$E$2+0.5</formula>
      <formula>$E$2+3</formula>
    </cfRule>
  </conditionalFormatting>
  <conditionalFormatting sqref="F6">
    <cfRule type="cellIs" dxfId="593" priority="143" operator="lessThanOrEqual">
      <formula>$F$2-3</formula>
    </cfRule>
    <cfRule type="cellIs" dxfId="592" priority="144" operator="between">
      <formula>$F$2-0.5</formula>
      <formula>$F$2-3</formula>
    </cfRule>
    <cfRule type="cellIs" dxfId="591" priority="145" operator="greaterThanOrEqual">
      <formula>$F$2+3</formula>
    </cfRule>
    <cfRule type="cellIs" dxfId="590" priority="146" operator="between">
      <formula>$F$2+0.5</formula>
      <formula>$F$2+3</formula>
    </cfRule>
  </conditionalFormatting>
  <conditionalFormatting sqref="G6">
    <cfRule type="cellIs" dxfId="589" priority="139" operator="lessThanOrEqual">
      <formula>$G$2-3</formula>
    </cfRule>
    <cfRule type="cellIs" dxfId="588" priority="140" operator="between">
      <formula>$G$2-0.5</formula>
      <formula>$G$2-3</formula>
    </cfRule>
    <cfRule type="cellIs" dxfId="587" priority="141" operator="greaterThanOrEqual">
      <formula>$G$2+3</formula>
    </cfRule>
    <cfRule type="cellIs" dxfId="586" priority="142" operator="between">
      <formula>$G$2+0.5</formula>
      <formula>$G$2+3</formula>
    </cfRule>
  </conditionalFormatting>
  <conditionalFormatting sqref="H6">
    <cfRule type="cellIs" dxfId="585" priority="135" operator="lessThanOrEqual">
      <formula>$H$2-3</formula>
    </cfRule>
    <cfRule type="cellIs" dxfId="584" priority="136" operator="between">
      <formula>$H$2-0.5</formula>
      <formula>$H$2-3</formula>
    </cfRule>
    <cfRule type="cellIs" dxfId="583" priority="137" operator="greaterThanOrEqual">
      <formula>$H$2+3</formula>
    </cfRule>
    <cfRule type="cellIs" dxfId="582" priority="138" operator="between">
      <formula>$H$2+0.5</formula>
      <formula>$H$2+3</formula>
    </cfRule>
  </conditionalFormatting>
  <conditionalFormatting sqref="I6">
    <cfRule type="cellIs" dxfId="581" priority="131" operator="lessThanOrEqual">
      <formula>$I$2-3</formula>
    </cfRule>
    <cfRule type="cellIs" dxfId="580" priority="132" operator="between">
      <formula>$I$2-0.5</formula>
      <formula>$I$2-3</formula>
    </cfRule>
    <cfRule type="cellIs" dxfId="579" priority="133" operator="greaterThanOrEqual">
      <formula>$I$2+3</formula>
    </cfRule>
    <cfRule type="cellIs" dxfId="578" priority="134" operator="between">
      <formula>$I$2+0.5</formula>
      <formula>$I$2+3</formula>
    </cfRule>
  </conditionalFormatting>
  <conditionalFormatting sqref="J6">
    <cfRule type="cellIs" dxfId="577" priority="127" operator="lessThanOrEqual">
      <formula>$J$2-3</formula>
    </cfRule>
    <cfRule type="cellIs" dxfId="576" priority="128" operator="between">
      <formula>$J$2-0.5</formula>
      <formula>$J$2-3</formula>
    </cfRule>
    <cfRule type="cellIs" dxfId="575" priority="129" operator="greaterThanOrEqual">
      <formula>$J$2+3</formula>
    </cfRule>
    <cfRule type="cellIs" dxfId="574" priority="130" operator="between">
      <formula>$J$2+0.5</formula>
      <formula>$J$2+3</formula>
    </cfRule>
  </conditionalFormatting>
  <conditionalFormatting sqref="K6">
    <cfRule type="cellIs" dxfId="573" priority="123" operator="lessThanOrEqual">
      <formula>$K$2-3</formula>
    </cfRule>
    <cfRule type="cellIs" dxfId="572" priority="124" operator="between">
      <formula>$K$2-0.5</formula>
      <formula>$K$2-3</formula>
    </cfRule>
    <cfRule type="cellIs" dxfId="571" priority="125" operator="greaterThanOrEqual">
      <formula>$K$2+3</formula>
    </cfRule>
    <cfRule type="cellIs" dxfId="570" priority="126" operator="between">
      <formula>$K$2+0.5</formula>
      <formula>$K$2+3</formula>
    </cfRule>
  </conditionalFormatting>
  <conditionalFormatting sqref="L6">
    <cfRule type="cellIs" dxfId="569" priority="119" operator="lessThanOrEqual">
      <formula>$L$2-3</formula>
    </cfRule>
    <cfRule type="cellIs" dxfId="568" priority="120" operator="between">
      <formula>$L$2-0.5</formula>
      <formula>$L$2-3</formula>
    </cfRule>
    <cfRule type="cellIs" dxfId="567" priority="121" operator="greaterThanOrEqual">
      <formula>$L$2+3</formula>
    </cfRule>
    <cfRule type="cellIs" dxfId="566" priority="122" operator="between">
      <formula>$L$2+0.5</formula>
      <formula>$L$2+3</formula>
    </cfRule>
  </conditionalFormatting>
  <conditionalFormatting sqref="M6">
    <cfRule type="cellIs" dxfId="565" priority="115" operator="lessThanOrEqual">
      <formula>$M$2-3</formula>
    </cfRule>
    <cfRule type="cellIs" dxfId="564" priority="116" operator="between">
      <formula>$M$2-0.5</formula>
      <formula>$M$2-3</formula>
    </cfRule>
    <cfRule type="cellIs" dxfId="563" priority="117" operator="greaterThanOrEqual">
      <formula>$M$2+3</formula>
    </cfRule>
    <cfRule type="cellIs" dxfId="562" priority="118" operator="between">
      <formula>$M$2+0.5</formula>
      <formula>$M$2+3</formula>
    </cfRule>
  </conditionalFormatting>
  <conditionalFormatting sqref="N6">
    <cfRule type="cellIs" dxfId="561" priority="111" operator="lessThanOrEqual">
      <formula>$N$2-3</formula>
    </cfRule>
    <cfRule type="cellIs" dxfId="560" priority="112" operator="between">
      <formula>$N$2-0.5</formula>
      <formula>$N$2-3</formula>
    </cfRule>
    <cfRule type="cellIs" dxfId="559" priority="113" operator="greaterThanOrEqual">
      <formula>$N$2+3</formula>
    </cfRule>
    <cfRule type="cellIs" dxfId="558" priority="114" operator="between">
      <formula>$N$2+0.5</formula>
      <formula>$N$2+3</formula>
    </cfRule>
  </conditionalFormatting>
  <conditionalFormatting sqref="A5">
    <cfRule type="cellIs" dxfId="557" priority="110" operator="equal">
      <formula>"MAX($A:$A)"</formula>
    </cfRule>
  </conditionalFormatting>
  <conditionalFormatting sqref="B5">
    <cfRule type="cellIs" dxfId="556" priority="106" operator="lessThanOrEqual">
      <formula>$B$2-3</formula>
    </cfRule>
    <cfRule type="cellIs" dxfId="555" priority="107" operator="between">
      <formula>$B$2-0.5</formula>
      <formula>$B$2-3</formula>
    </cfRule>
    <cfRule type="cellIs" dxfId="554" priority="108" operator="greaterThanOrEqual">
      <formula>$B$2+3</formula>
    </cfRule>
    <cfRule type="cellIs" dxfId="553" priority="109" operator="between">
      <formula>$B$2+0.5</formula>
      <formula>$B$2+3</formula>
    </cfRule>
  </conditionalFormatting>
  <conditionalFormatting sqref="C5">
    <cfRule type="cellIs" dxfId="552" priority="102" operator="lessThanOrEqual">
      <formula>$C$2-3</formula>
    </cfRule>
    <cfRule type="cellIs" dxfId="551" priority="103" operator="between">
      <formula>$C$2-0.5</formula>
      <formula>$C$2-3</formula>
    </cfRule>
    <cfRule type="cellIs" dxfId="550" priority="104" operator="greaterThanOrEqual">
      <formula>$C$2+3</formula>
    </cfRule>
    <cfRule type="cellIs" dxfId="549" priority="105" operator="between">
      <formula>$C$2+0.5</formula>
      <formula>$C$2+3</formula>
    </cfRule>
  </conditionalFormatting>
  <conditionalFormatting sqref="D5">
    <cfRule type="cellIs" dxfId="548" priority="98" operator="lessThanOrEqual">
      <formula>$D$2-3</formula>
    </cfRule>
    <cfRule type="cellIs" dxfId="547" priority="99" operator="between">
      <formula>$D$2-0.5</formula>
      <formula>$D$2-3</formula>
    </cfRule>
    <cfRule type="cellIs" dxfId="546" priority="100" operator="greaterThanOrEqual">
      <formula>$D$2+3</formula>
    </cfRule>
    <cfRule type="cellIs" dxfId="545" priority="101" operator="between">
      <formula>$D$2+0.5</formula>
      <formula>$D$2+3</formula>
    </cfRule>
  </conditionalFormatting>
  <conditionalFormatting sqref="E5">
    <cfRule type="cellIs" dxfId="544" priority="94" operator="lessThanOrEqual">
      <formula>$E$2-3</formula>
    </cfRule>
    <cfRule type="cellIs" dxfId="543" priority="95" operator="between">
      <formula>$E$2-0.5</formula>
      <formula>$E$2-3</formula>
    </cfRule>
    <cfRule type="cellIs" dxfId="542" priority="96" operator="greaterThanOrEqual">
      <formula>$E$2+3</formula>
    </cfRule>
    <cfRule type="cellIs" dxfId="541" priority="97" operator="between">
      <formula>$E$2+0.5</formula>
      <formula>$E$2+3</formula>
    </cfRule>
  </conditionalFormatting>
  <conditionalFormatting sqref="F5">
    <cfRule type="cellIs" dxfId="540" priority="90" operator="lessThanOrEqual">
      <formula>$F$2-3</formula>
    </cfRule>
    <cfRule type="cellIs" dxfId="539" priority="91" operator="between">
      <formula>$F$2-0.5</formula>
      <formula>$F$2-3</formula>
    </cfRule>
    <cfRule type="cellIs" dxfId="538" priority="92" operator="greaterThanOrEqual">
      <formula>$F$2+3</formula>
    </cfRule>
    <cfRule type="cellIs" dxfId="537" priority="93" operator="between">
      <formula>$F$2+0.5</formula>
      <formula>$F$2+3</formula>
    </cfRule>
  </conditionalFormatting>
  <conditionalFormatting sqref="G5">
    <cfRule type="cellIs" dxfId="536" priority="86" operator="lessThanOrEqual">
      <formula>$G$2-3</formula>
    </cfRule>
    <cfRule type="cellIs" dxfId="535" priority="87" operator="between">
      <formula>$G$2-0.5</formula>
      <formula>$G$2-3</formula>
    </cfRule>
    <cfRule type="cellIs" dxfId="534" priority="88" operator="greaterThanOrEqual">
      <formula>$G$2+3</formula>
    </cfRule>
    <cfRule type="cellIs" dxfId="533" priority="89" operator="between">
      <formula>$G$2+0.5</formula>
      <formula>$G$2+3</formula>
    </cfRule>
  </conditionalFormatting>
  <conditionalFormatting sqref="H5">
    <cfRule type="cellIs" dxfId="532" priority="82" operator="lessThanOrEqual">
      <formula>$H$2-3</formula>
    </cfRule>
    <cfRule type="cellIs" dxfId="531" priority="83" operator="between">
      <formula>$H$2-0.5</formula>
      <formula>$H$2-3</formula>
    </cfRule>
    <cfRule type="cellIs" dxfId="530" priority="84" operator="greaterThanOrEqual">
      <formula>$H$2+3</formula>
    </cfRule>
    <cfRule type="cellIs" dxfId="529" priority="85" operator="between">
      <formula>$H$2+0.5</formula>
      <formula>$H$2+3</formula>
    </cfRule>
  </conditionalFormatting>
  <conditionalFormatting sqref="I5">
    <cfRule type="cellIs" dxfId="528" priority="78" operator="lessThanOrEqual">
      <formula>$I$2-3</formula>
    </cfRule>
    <cfRule type="cellIs" dxfId="527" priority="79" operator="between">
      <formula>$I$2-0.5</formula>
      <formula>$I$2-3</formula>
    </cfRule>
    <cfRule type="cellIs" dxfId="526" priority="80" operator="greaterThanOrEqual">
      <formula>$I$2+3</formula>
    </cfRule>
    <cfRule type="cellIs" dxfId="525" priority="81" operator="between">
      <formula>$I$2+0.5</formula>
      <formula>$I$2+3</formula>
    </cfRule>
  </conditionalFormatting>
  <conditionalFormatting sqref="J5">
    <cfRule type="cellIs" dxfId="524" priority="74" operator="lessThanOrEqual">
      <formula>$J$2-3</formula>
    </cfRule>
    <cfRule type="cellIs" dxfId="523" priority="75" operator="between">
      <formula>$J$2-0.5</formula>
      <formula>$J$2-3</formula>
    </cfRule>
    <cfRule type="cellIs" dxfId="522" priority="76" operator="greaterThanOrEqual">
      <formula>$J$2+3</formula>
    </cfRule>
    <cfRule type="cellIs" dxfId="521" priority="77" operator="between">
      <formula>$J$2+0.5</formula>
      <formula>$J$2+3</formula>
    </cfRule>
  </conditionalFormatting>
  <conditionalFormatting sqref="K5">
    <cfRule type="cellIs" dxfId="520" priority="70" operator="lessThanOrEqual">
      <formula>$K$2-3</formula>
    </cfRule>
    <cfRule type="cellIs" dxfId="519" priority="71" operator="between">
      <formula>$K$2-0.5</formula>
      <formula>$K$2-3</formula>
    </cfRule>
    <cfRule type="cellIs" dxfId="518" priority="72" operator="greaterThanOrEqual">
      <formula>$K$2+3</formula>
    </cfRule>
    <cfRule type="cellIs" dxfId="517" priority="73" operator="between">
      <formula>$K$2+0.5</formula>
      <formula>$K$2+3</formula>
    </cfRule>
  </conditionalFormatting>
  <conditionalFormatting sqref="L5">
    <cfRule type="cellIs" dxfId="516" priority="66" operator="lessThanOrEqual">
      <formula>$L$2-3</formula>
    </cfRule>
    <cfRule type="cellIs" dxfId="515" priority="67" operator="between">
      <formula>$L$2-0.5</formula>
      <formula>$L$2-3</formula>
    </cfRule>
    <cfRule type="cellIs" dxfId="514" priority="68" operator="greaterThanOrEqual">
      <formula>$L$2+3</formula>
    </cfRule>
    <cfRule type="cellIs" dxfId="513" priority="69" operator="between">
      <formula>$L$2+0.5</formula>
      <formula>$L$2+3</formula>
    </cfRule>
  </conditionalFormatting>
  <conditionalFormatting sqref="M5">
    <cfRule type="cellIs" dxfId="512" priority="62" operator="lessThanOrEqual">
      <formula>$M$2-3</formula>
    </cfRule>
    <cfRule type="cellIs" dxfId="511" priority="63" operator="between">
      <formula>$M$2-0.5</formula>
      <formula>$M$2-3</formula>
    </cfRule>
    <cfRule type="cellIs" dxfId="510" priority="64" operator="greaterThanOrEqual">
      <formula>$M$2+3</formula>
    </cfRule>
    <cfRule type="cellIs" dxfId="509" priority="65" operator="between">
      <formula>$M$2+0.5</formula>
      <formula>$M$2+3</formula>
    </cfRule>
  </conditionalFormatting>
  <conditionalFormatting sqref="N5">
    <cfRule type="cellIs" dxfId="508" priority="58" operator="lessThanOrEqual">
      <formula>$N$2-3</formula>
    </cfRule>
    <cfRule type="cellIs" dxfId="507" priority="59" operator="between">
      <formula>$N$2-0.5</formula>
      <formula>$N$2-3</formula>
    </cfRule>
    <cfRule type="cellIs" dxfId="506" priority="60" operator="greaterThanOrEqual">
      <formula>$N$2+3</formula>
    </cfRule>
    <cfRule type="cellIs" dxfId="505" priority="61" operator="between">
      <formula>$N$2+0.5</formula>
      <formula>$N$2+3</formula>
    </cfRule>
  </conditionalFormatting>
  <conditionalFormatting sqref="A4">
    <cfRule type="cellIs" dxfId="504" priority="57" operator="equal">
      <formula>"MAX($A:$A)"</formula>
    </cfRule>
  </conditionalFormatting>
  <conditionalFormatting sqref="B4">
    <cfRule type="cellIs" dxfId="503" priority="53" operator="lessThanOrEqual">
      <formula>$B$2-3</formula>
    </cfRule>
    <cfRule type="cellIs" dxfId="502" priority="54" operator="between">
      <formula>$B$2-0.5</formula>
      <formula>$B$2-3</formula>
    </cfRule>
    <cfRule type="cellIs" dxfId="501" priority="55" operator="greaterThanOrEqual">
      <formula>$B$2+3</formula>
    </cfRule>
    <cfRule type="cellIs" dxfId="500" priority="56" operator="between">
      <formula>$B$2+0.5</formula>
      <formula>$B$2+3</formula>
    </cfRule>
  </conditionalFormatting>
  <conditionalFormatting sqref="C4">
    <cfRule type="cellIs" dxfId="499" priority="49" operator="lessThanOrEqual">
      <formula>$C$2-3</formula>
    </cfRule>
    <cfRule type="cellIs" dxfId="498" priority="50" operator="between">
      <formula>$C$2-0.5</formula>
      <formula>$C$2-3</formula>
    </cfRule>
    <cfRule type="cellIs" dxfId="497" priority="51" operator="greaterThanOrEqual">
      <formula>$C$2+3</formula>
    </cfRule>
    <cfRule type="cellIs" dxfId="496" priority="52" operator="between">
      <formula>$C$2+0.5</formula>
      <formula>$C$2+3</formula>
    </cfRule>
  </conditionalFormatting>
  <conditionalFormatting sqref="D4">
    <cfRule type="cellIs" dxfId="495" priority="45" operator="lessThanOrEqual">
      <formula>$D$2-3</formula>
    </cfRule>
    <cfRule type="cellIs" dxfId="494" priority="46" operator="between">
      <formula>$D$2-0.5</formula>
      <formula>$D$2-3</formula>
    </cfRule>
    <cfRule type="cellIs" dxfId="493" priority="47" operator="greaterThanOrEqual">
      <formula>$D$2+3</formula>
    </cfRule>
    <cfRule type="cellIs" dxfId="492" priority="48" operator="between">
      <formula>$D$2+0.5</formula>
      <formula>$D$2+3</formula>
    </cfRule>
  </conditionalFormatting>
  <conditionalFormatting sqref="E4">
    <cfRule type="cellIs" dxfId="491" priority="41" operator="lessThanOrEqual">
      <formula>$E$2-3</formula>
    </cfRule>
    <cfRule type="cellIs" dxfId="490" priority="42" operator="between">
      <formula>$E$2-0.5</formula>
      <formula>$E$2-3</formula>
    </cfRule>
    <cfRule type="cellIs" dxfId="489" priority="43" operator="greaterThanOrEqual">
      <formula>$E$2+3</formula>
    </cfRule>
    <cfRule type="cellIs" dxfId="488" priority="44" operator="between">
      <formula>$E$2+0.5</formula>
      <formula>$E$2+3</formula>
    </cfRule>
  </conditionalFormatting>
  <conditionalFormatting sqref="F4">
    <cfRule type="cellIs" dxfId="487" priority="37" operator="lessThanOrEqual">
      <formula>$F$2-3</formula>
    </cfRule>
    <cfRule type="cellIs" dxfId="486" priority="38" operator="between">
      <formula>$F$2-0.5</formula>
      <formula>$F$2-3</formula>
    </cfRule>
    <cfRule type="cellIs" dxfId="485" priority="39" operator="greaterThanOrEqual">
      <formula>$F$2+3</formula>
    </cfRule>
    <cfRule type="cellIs" dxfId="484" priority="40" operator="between">
      <formula>$F$2+0.5</formula>
      <formula>$F$2+3</formula>
    </cfRule>
  </conditionalFormatting>
  <conditionalFormatting sqref="G4">
    <cfRule type="cellIs" dxfId="483" priority="33" operator="lessThanOrEqual">
      <formula>$G$2-3</formula>
    </cfRule>
    <cfRule type="cellIs" dxfId="482" priority="34" operator="between">
      <formula>$G$2-0.5</formula>
      <formula>$G$2-3</formula>
    </cfRule>
    <cfRule type="cellIs" dxfId="481" priority="35" operator="greaterThanOrEqual">
      <formula>$G$2+3</formula>
    </cfRule>
    <cfRule type="cellIs" dxfId="480" priority="36" operator="between">
      <formula>$G$2+0.5</formula>
      <formula>$G$2+3</formula>
    </cfRule>
  </conditionalFormatting>
  <conditionalFormatting sqref="H4">
    <cfRule type="cellIs" dxfId="479" priority="29" operator="lessThanOrEqual">
      <formula>$H$2-3</formula>
    </cfRule>
    <cfRule type="cellIs" dxfId="478" priority="30" operator="between">
      <formula>$H$2-0.5</formula>
      <formula>$H$2-3</formula>
    </cfRule>
    <cfRule type="cellIs" dxfId="477" priority="31" operator="greaterThanOrEqual">
      <formula>$H$2+3</formula>
    </cfRule>
    <cfRule type="cellIs" dxfId="476" priority="32" operator="between">
      <formula>$H$2+0.5</formula>
      <formula>$H$2+3</formula>
    </cfRule>
  </conditionalFormatting>
  <conditionalFormatting sqref="I4">
    <cfRule type="cellIs" dxfId="475" priority="25" operator="lessThanOrEqual">
      <formula>$I$2-3</formula>
    </cfRule>
    <cfRule type="cellIs" dxfId="474" priority="26" operator="between">
      <formula>$I$2-0.5</formula>
      <formula>$I$2-3</formula>
    </cfRule>
    <cfRule type="cellIs" dxfId="473" priority="27" operator="greaterThanOrEqual">
      <formula>$I$2+3</formula>
    </cfRule>
    <cfRule type="cellIs" dxfId="472" priority="28" operator="between">
      <formula>$I$2+0.5</formula>
      <formula>$I$2+3</formula>
    </cfRule>
  </conditionalFormatting>
  <conditionalFormatting sqref="J4">
    <cfRule type="cellIs" dxfId="471" priority="21" operator="lessThanOrEqual">
      <formula>$J$2-3</formula>
    </cfRule>
    <cfRule type="cellIs" dxfId="470" priority="22" operator="between">
      <formula>$J$2-0.5</formula>
      <formula>$J$2-3</formula>
    </cfRule>
    <cfRule type="cellIs" dxfId="469" priority="23" operator="greaterThanOrEqual">
      <formula>$J$2+3</formula>
    </cfRule>
    <cfRule type="cellIs" dxfId="468" priority="24" operator="between">
      <formula>$J$2+0.5</formula>
      <formula>$J$2+3</formula>
    </cfRule>
  </conditionalFormatting>
  <conditionalFormatting sqref="K4">
    <cfRule type="cellIs" dxfId="467" priority="17" operator="lessThanOrEqual">
      <formula>$K$2-3</formula>
    </cfRule>
    <cfRule type="cellIs" dxfId="466" priority="18" operator="between">
      <formula>$K$2-0.5</formula>
      <formula>$K$2-3</formula>
    </cfRule>
    <cfRule type="cellIs" dxfId="465" priority="19" operator="greaterThanOrEqual">
      <formula>$K$2+3</formula>
    </cfRule>
    <cfRule type="cellIs" dxfId="464" priority="20" operator="between">
      <formula>$K$2+0.5</formula>
      <formula>$K$2+3</formula>
    </cfRule>
  </conditionalFormatting>
  <conditionalFormatting sqref="L4">
    <cfRule type="cellIs" dxfId="463" priority="13" operator="lessThanOrEqual">
      <formula>$L$2-3</formula>
    </cfRule>
    <cfRule type="cellIs" dxfId="462" priority="14" operator="between">
      <formula>$L$2-0.5</formula>
      <formula>$L$2-3</formula>
    </cfRule>
    <cfRule type="cellIs" dxfId="461" priority="15" operator="greaterThanOrEqual">
      <formula>$L$2+3</formula>
    </cfRule>
    <cfRule type="cellIs" dxfId="460" priority="16" operator="between">
      <formula>$L$2+0.5</formula>
      <formula>$L$2+3</formula>
    </cfRule>
  </conditionalFormatting>
  <conditionalFormatting sqref="M4">
    <cfRule type="cellIs" dxfId="459" priority="9" operator="lessThanOrEqual">
      <formula>$M$2-3</formula>
    </cfRule>
    <cfRule type="cellIs" dxfId="458" priority="10" operator="between">
      <formula>$M$2-0.5</formula>
      <formula>$M$2-3</formula>
    </cfRule>
    <cfRule type="cellIs" dxfId="457" priority="11" operator="greaterThanOrEqual">
      <formula>$M$2+3</formula>
    </cfRule>
    <cfRule type="cellIs" dxfId="456" priority="12" operator="between">
      <formula>$M$2+0.5</formula>
      <formula>$M$2+3</formula>
    </cfRule>
  </conditionalFormatting>
  <conditionalFormatting sqref="N4">
    <cfRule type="cellIs" dxfId="455" priority="5" operator="lessThanOrEqual">
      <formula>$N$2-3</formula>
    </cfRule>
    <cfRule type="cellIs" dxfId="454" priority="6" operator="between">
      <formula>$N$2-0.5</formula>
      <formula>$N$2-3</formula>
    </cfRule>
    <cfRule type="cellIs" dxfId="453" priority="7" operator="greaterThanOrEqual">
      <formula>$N$2+3</formula>
    </cfRule>
    <cfRule type="cellIs" dxfId="452" priority="8" operator="between">
      <formula>$N$2+0.5</formula>
      <formula>$N$2+3</formula>
    </cfRule>
  </conditionalFormatting>
  <conditionalFormatting sqref="N3">
    <cfRule type="cellIs" dxfId="451" priority="1" operator="lessThanOrEqual">
      <formula>$N$2-3</formula>
    </cfRule>
    <cfRule type="cellIs" dxfId="450" priority="2" operator="between">
      <formula>$N$2-0.5</formula>
      <formula>$N$2-3</formula>
    </cfRule>
    <cfRule type="cellIs" dxfId="449" priority="3" operator="greaterThanOrEqual">
      <formula>$N$2+3</formula>
    </cfRule>
    <cfRule type="cellIs" dxfId="448" priority="4" operator="between">
      <formula>$N$2+0.5</formula>
      <formula>$N$2+3</formula>
    </cfRule>
  </conditionalFormatting>
  <pageMargins left="0.7" right="0.7" top="0.75" bottom="0.75" header="0.3" footer="0.3"/>
  <pageSetup scale="65" orientation="landscape" horizontalDpi="300" verticalDpi="300" r:id="rId1"/>
  <ignoredErrors>
    <ignoredError sqref="N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>
      <selection activeCell="A3" sqref="A3"/>
    </sheetView>
  </sheetViews>
  <sheetFormatPr defaultColWidth="11.42578125" defaultRowHeight="15"/>
  <cols>
    <col min="2" max="13" width="11.85546875" bestFit="1" customWidth="1"/>
    <col min="14" max="14" width="11.85546875" style="1" bestFit="1" customWidth="1"/>
  </cols>
  <sheetData>
    <row r="1" spans="1:14" s="4" customFormat="1">
      <c r="A1" s="3" t="s">
        <v>30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>
      <c r="A2" s="3" t="s">
        <v>12</v>
      </c>
      <c r="B2" s="10">
        <f t="shared" ref="B2:N2" si="0">MAX(B3:B28)</f>
        <v>22</v>
      </c>
      <c r="C2" s="10">
        <f t="shared" si="0"/>
        <v>22</v>
      </c>
      <c r="D2" s="10">
        <f t="shared" si="0"/>
        <v>29</v>
      </c>
      <c r="E2" s="10">
        <f t="shared" si="0"/>
        <v>28.5</v>
      </c>
      <c r="F2" s="10">
        <f t="shared" si="0"/>
        <v>34</v>
      </c>
      <c r="G2" s="10">
        <f t="shared" si="0"/>
        <v>38</v>
      </c>
      <c r="H2" s="10">
        <f t="shared" si="0"/>
        <v>41</v>
      </c>
      <c r="I2" s="10">
        <f t="shared" si="0"/>
        <v>39.5</v>
      </c>
      <c r="J2" s="10">
        <f t="shared" si="0"/>
        <v>37</v>
      </c>
      <c r="K2" s="10">
        <f t="shared" si="0"/>
        <v>30.5</v>
      </c>
      <c r="L2" s="10">
        <f t="shared" si="0"/>
        <v>25</v>
      </c>
      <c r="M2" s="10">
        <f t="shared" si="0"/>
        <v>21</v>
      </c>
      <c r="N2" s="10">
        <f t="shared" si="0"/>
        <v>41</v>
      </c>
    </row>
    <row r="3" spans="1:14">
      <c r="A3" s="2">
        <v>2018</v>
      </c>
      <c r="B3" s="12">
        <v>19.5</v>
      </c>
      <c r="C3" s="12">
        <v>18.5</v>
      </c>
      <c r="D3" s="12">
        <v>23</v>
      </c>
      <c r="E3" s="12">
        <v>26.5</v>
      </c>
      <c r="F3" s="12">
        <v>26.5</v>
      </c>
      <c r="G3" s="12">
        <v>32.5</v>
      </c>
      <c r="H3" s="12">
        <v>34.5</v>
      </c>
      <c r="I3" s="12">
        <v>38</v>
      </c>
      <c r="J3" s="12">
        <v>31</v>
      </c>
      <c r="K3" s="12">
        <v>26.5</v>
      </c>
      <c r="L3" s="12">
        <v>22</v>
      </c>
      <c r="M3" s="12">
        <v>19</v>
      </c>
      <c r="N3" s="11">
        <f>MAX(B3:M3)</f>
        <v>38</v>
      </c>
    </row>
    <row r="4" spans="1:14">
      <c r="A4" s="2">
        <v>2017</v>
      </c>
      <c r="B4" s="12">
        <v>17</v>
      </c>
      <c r="C4" s="12">
        <v>21</v>
      </c>
      <c r="D4" s="12">
        <v>23.5</v>
      </c>
      <c r="E4" s="12">
        <v>25</v>
      </c>
      <c r="F4" s="12">
        <v>32.5</v>
      </c>
      <c r="G4" s="12">
        <v>36.5</v>
      </c>
      <c r="H4" s="12">
        <v>35</v>
      </c>
      <c r="I4" s="12">
        <v>37.5</v>
      </c>
      <c r="J4" s="12">
        <v>32</v>
      </c>
      <c r="K4" s="12">
        <v>29</v>
      </c>
      <c r="L4" s="12">
        <v>21.5</v>
      </c>
      <c r="M4" s="12">
        <v>19</v>
      </c>
      <c r="N4" s="11">
        <f>MAX(B4:M4)</f>
        <v>37.5</v>
      </c>
    </row>
    <row r="5" spans="1:14">
      <c r="A5" s="2">
        <v>2016</v>
      </c>
      <c r="B5" s="12">
        <v>20</v>
      </c>
      <c r="C5" s="12">
        <v>21</v>
      </c>
      <c r="D5" s="12">
        <v>22.5</v>
      </c>
      <c r="E5" s="12">
        <v>25</v>
      </c>
      <c r="F5" s="12">
        <v>28.5</v>
      </c>
      <c r="G5" s="12">
        <v>31.5</v>
      </c>
      <c r="H5" s="12">
        <v>36</v>
      </c>
      <c r="I5" s="12">
        <v>36</v>
      </c>
      <c r="J5" s="12">
        <v>37</v>
      </c>
      <c r="K5" s="12">
        <v>27</v>
      </c>
      <c r="L5" s="12">
        <v>21.5</v>
      </c>
      <c r="M5" s="12">
        <v>18</v>
      </c>
      <c r="N5" s="11">
        <f>MAX(B5:M5)</f>
        <v>37</v>
      </c>
    </row>
    <row r="6" spans="1:14">
      <c r="A6" s="2">
        <v>2015</v>
      </c>
      <c r="B6" s="12">
        <v>19</v>
      </c>
      <c r="C6" s="12">
        <v>18</v>
      </c>
      <c r="D6" s="12">
        <v>25.5</v>
      </c>
      <c r="E6" s="12">
        <v>26</v>
      </c>
      <c r="F6" s="12">
        <v>34</v>
      </c>
      <c r="G6" s="12">
        <v>35.5</v>
      </c>
      <c r="H6" s="12">
        <v>40</v>
      </c>
      <c r="I6" s="12">
        <v>34.5</v>
      </c>
      <c r="J6" s="12">
        <v>30.5</v>
      </c>
      <c r="K6" s="12">
        <v>29</v>
      </c>
      <c r="L6" s="12">
        <v>24</v>
      </c>
      <c r="M6" s="12">
        <v>20.5</v>
      </c>
      <c r="N6" s="11">
        <f>MAX(B6:M6)</f>
        <v>40</v>
      </c>
    </row>
    <row r="7" spans="1:14">
      <c r="A7" s="2">
        <v>2014</v>
      </c>
      <c r="B7" s="12">
        <v>18.5</v>
      </c>
      <c r="C7" s="12">
        <v>21</v>
      </c>
      <c r="D7" s="12">
        <v>27</v>
      </c>
      <c r="E7" s="12">
        <v>25.5</v>
      </c>
      <c r="F7" s="12">
        <v>29.5</v>
      </c>
      <c r="G7" s="12">
        <v>33</v>
      </c>
      <c r="H7" s="12">
        <v>34.5</v>
      </c>
      <c r="I7" s="12">
        <v>35</v>
      </c>
      <c r="J7" s="12">
        <v>30</v>
      </c>
      <c r="K7" s="12">
        <v>28.5</v>
      </c>
      <c r="L7" s="12">
        <v>22</v>
      </c>
      <c r="M7" s="12">
        <v>16.5</v>
      </c>
      <c r="N7" s="11">
        <f t="shared" ref="N7:N28" si="1">MAX(B7:M7)</f>
        <v>35</v>
      </c>
    </row>
    <row r="8" spans="1:14">
      <c r="A8" s="2">
        <v>2013</v>
      </c>
      <c r="B8" s="12">
        <v>19.5</v>
      </c>
      <c r="C8" s="12">
        <v>17.5</v>
      </c>
      <c r="D8" s="12">
        <v>21</v>
      </c>
      <c r="E8" s="12">
        <v>26.5</v>
      </c>
      <c r="F8" s="12">
        <v>26</v>
      </c>
      <c r="G8" s="12">
        <v>30.5</v>
      </c>
      <c r="H8" s="12">
        <v>35</v>
      </c>
      <c r="I8" s="12">
        <v>34</v>
      </c>
      <c r="J8" s="12">
        <v>31</v>
      </c>
      <c r="K8" s="12">
        <v>30.5</v>
      </c>
      <c r="L8" s="12">
        <v>25</v>
      </c>
      <c r="M8" s="12">
        <v>18.5</v>
      </c>
      <c r="N8" s="11">
        <f t="shared" si="1"/>
        <v>35</v>
      </c>
    </row>
    <row r="9" spans="1:14">
      <c r="A9" s="2">
        <v>2012</v>
      </c>
      <c r="B9" s="12">
        <v>17</v>
      </c>
      <c r="C9" s="12">
        <v>21.5</v>
      </c>
      <c r="D9" s="12">
        <v>26</v>
      </c>
      <c r="E9" s="12">
        <v>24</v>
      </c>
      <c r="F9" s="12">
        <v>30.5</v>
      </c>
      <c r="G9" s="12">
        <v>34.5</v>
      </c>
      <c r="H9" s="12">
        <v>36</v>
      </c>
      <c r="I9" s="12">
        <v>39</v>
      </c>
      <c r="J9" s="12">
        <v>31</v>
      </c>
      <c r="K9" s="12">
        <v>28</v>
      </c>
      <c r="L9" s="12">
        <v>19.5</v>
      </c>
      <c r="M9" s="12">
        <v>18.5</v>
      </c>
      <c r="N9" s="11">
        <f t="shared" si="1"/>
        <v>39</v>
      </c>
    </row>
    <row r="10" spans="1:14">
      <c r="A10" s="2">
        <v>2011</v>
      </c>
      <c r="B10" s="12">
        <v>20</v>
      </c>
      <c r="C10" s="12">
        <v>21</v>
      </c>
      <c r="D10" s="12">
        <v>23.5</v>
      </c>
      <c r="E10" s="12">
        <v>27</v>
      </c>
      <c r="F10" s="12">
        <v>31.5</v>
      </c>
      <c r="G10" s="12">
        <v>32.5</v>
      </c>
      <c r="H10" s="12">
        <v>32</v>
      </c>
      <c r="I10" s="12">
        <v>35.5</v>
      </c>
      <c r="J10" s="12">
        <v>31.5</v>
      </c>
      <c r="K10" s="12">
        <v>30</v>
      </c>
      <c r="L10" s="12">
        <v>21.5</v>
      </c>
      <c r="M10" s="12">
        <v>16.5</v>
      </c>
      <c r="N10" s="11">
        <f t="shared" si="1"/>
        <v>35.5</v>
      </c>
    </row>
    <row r="11" spans="1:14">
      <c r="A11" s="2">
        <v>2010</v>
      </c>
      <c r="B11" s="12">
        <v>14.5</v>
      </c>
      <c r="C11" s="12">
        <v>17.5</v>
      </c>
      <c r="D11" s="12">
        <v>23</v>
      </c>
      <c r="E11" s="12">
        <v>26</v>
      </c>
      <c r="F11" s="12">
        <v>29</v>
      </c>
      <c r="G11" s="12">
        <v>32</v>
      </c>
      <c r="H11" s="12">
        <v>35</v>
      </c>
      <c r="I11" s="12">
        <v>36</v>
      </c>
      <c r="J11" s="12">
        <v>30.5</v>
      </c>
      <c r="K11" s="12">
        <v>26</v>
      </c>
      <c r="L11" s="12">
        <v>22.5</v>
      </c>
      <c r="M11" s="12">
        <v>20</v>
      </c>
      <c r="N11" s="11">
        <f t="shared" si="1"/>
        <v>36</v>
      </c>
    </row>
    <row r="12" spans="1:14">
      <c r="A12" s="2">
        <v>2009</v>
      </c>
      <c r="B12" s="12">
        <v>18</v>
      </c>
      <c r="C12" s="12">
        <v>20</v>
      </c>
      <c r="D12" s="12">
        <v>24.5</v>
      </c>
      <c r="E12" s="12">
        <v>27</v>
      </c>
      <c r="F12" s="12">
        <v>30</v>
      </c>
      <c r="G12" s="12">
        <v>34</v>
      </c>
      <c r="H12" s="12">
        <v>35.5</v>
      </c>
      <c r="I12" s="12">
        <v>37.5</v>
      </c>
      <c r="J12" s="12">
        <v>30</v>
      </c>
      <c r="K12" s="12">
        <v>29</v>
      </c>
      <c r="L12" s="12">
        <v>23.5</v>
      </c>
      <c r="M12" s="12">
        <v>19</v>
      </c>
      <c r="N12" s="11">
        <f t="shared" si="1"/>
        <v>37.5</v>
      </c>
    </row>
    <row r="13" spans="1:14">
      <c r="A13" s="2">
        <v>2008</v>
      </c>
      <c r="B13" s="12">
        <v>20.5</v>
      </c>
      <c r="C13" s="12">
        <v>19.5</v>
      </c>
      <c r="D13" s="12">
        <v>23.5</v>
      </c>
      <c r="E13" s="12">
        <v>25.5</v>
      </c>
      <c r="F13" s="12">
        <v>27</v>
      </c>
      <c r="G13" s="12">
        <v>34</v>
      </c>
      <c r="H13" s="12">
        <v>34</v>
      </c>
      <c r="I13" s="12">
        <v>36</v>
      </c>
      <c r="J13" s="12">
        <v>31.5</v>
      </c>
      <c r="K13" s="12">
        <v>25.5</v>
      </c>
      <c r="L13" s="12">
        <v>18.5</v>
      </c>
      <c r="M13" s="12">
        <v>15</v>
      </c>
      <c r="N13" s="11">
        <f t="shared" si="1"/>
        <v>36</v>
      </c>
    </row>
    <row r="14" spans="1:14">
      <c r="A14" s="2">
        <v>2007</v>
      </c>
      <c r="B14" s="12">
        <v>22</v>
      </c>
      <c r="C14" s="12">
        <v>20.5</v>
      </c>
      <c r="D14" s="12">
        <v>23</v>
      </c>
      <c r="E14" s="12">
        <v>26.5</v>
      </c>
      <c r="F14" s="12">
        <v>30</v>
      </c>
      <c r="G14" s="12">
        <v>32</v>
      </c>
      <c r="H14" s="12">
        <v>33.5</v>
      </c>
      <c r="I14" s="12">
        <v>36</v>
      </c>
      <c r="J14" s="12">
        <v>30</v>
      </c>
      <c r="K14" s="12">
        <v>26.5</v>
      </c>
      <c r="L14" s="12">
        <v>20</v>
      </c>
      <c r="M14" s="12">
        <v>19</v>
      </c>
      <c r="N14" s="11">
        <f t="shared" si="1"/>
        <v>36</v>
      </c>
    </row>
    <row r="15" spans="1:14">
      <c r="A15" s="2">
        <v>2006</v>
      </c>
      <c r="B15" s="12">
        <v>16</v>
      </c>
      <c r="C15" s="12">
        <v>17.5</v>
      </c>
      <c r="D15" s="12">
        <v>25</v>
      </c>
      <c r="E15" s="12">
        <v>25.5</v>
      </c>
      <c r="F15" s="12">
        <v>33</v>
      </c>
      <c r="G15" s="12">
        <v>34</v>
      </c>
      <c r="H15" s="12">
        <v>38</v>
      </c>
      <c r="I15" s="12">
        <v>33</v>
      </c>
      <c r="J15" s="12">
        <v>32.5</v>
      </c>
      <c r="K15" s="12">
        <v>28</v>
      </c>
      <c r="L15" s="12">
        <v>21</v>
      </c>
      <c r="M15" s="12">
        <v>20</v>
      </c>
      <c r="N15" s="11">
        <f t="shared" si="1"/>
        <v>38</v>
      </c>
    </row>
    <row r="16" spans="1:14">
      <c r="A16" s="2">
        <v>2005</v>
      </c>
      <c r="B16" s="12">
        <v>19.5</v>
      </c>
      <c r="C16" s="12">
        <v>17.5</v>
      </c>
      <c r="D16" s="12">
        <v>22</v>
      </c>
      <c r="E16" s="12">
        <v>28.5</v>
      </c>
      <c r="F16" s="12">
        <v>28.5</v>
      </c>
      <c r="G16" s="12">
        <v>35</v>
      </c>
      <c r="H16" s="12">
        <v>35</v>
      </c>
      <c r="I16" s="12">
        <v>31</v>
      </c>
      <c r="J16" s="12">
        <v>32.5</v>
      </c>
      <c r="K16" s="12">
        <v>24</v>
      </c>
      <c r="L16" s="12">
        <v>22</v>
      </c>
      <c r="M16" s="12">
        <v>14.5</v>
      </c>
      <c r="N16" s="11">
        <f t="shared" si="1"/>
        <v>35</v>
      </c>
    </row>
    <row r="17" spans="1:16">
      <c r="A17" s="2">
        <v>2004</v>
      </c>
      <c r="B17" s="12">
        <v>18.5</v>
      </c>
      <c r="C17" s="12">
        <v>18</v>
      </c>
      <c r="D17" s="12">
        <v>20.5</v>
      </c>
      <c r="E17" s="12">
        <v>22.5</v>
      </c>
      <c r="F17" s="12">
        <v>28</v>
      </c>
      <c r="G17" s="12">
        <v>33.5</v>
      </c>
      <c r="H17" s="12">
        <v>34.5</v>
      </c>
      <c r="I17" s="12">
        <v>36.5</v>
      </c>
      <c r="J17" s="12">
        <v>30</v>
      </c>
      <c r="K17" s="12">
        <v>29.5</v>
      </c>
      <c r="L17" s="12">
        <v>19</v>
      </c>
      <c r="M17" s="12">
        <v>17.5</v>
      </c>
      <c r="N17" s="11">
        <f t="shared" si="1"/>
        <v>36.5</v>
      </c>
    </row>
    <row r="18" spans="1:16">
      <c r="A18" s="2">
        <v>2003</v>
      </c>
      <c r="B18" s="12">
        <v>19</v>
      </c>
      <c r="C18" s="12">
        <v>16</v>
      </c>
      <c r="D18" s="12">
        <v>20.5</v>
      </c>
      <c r="E18" s="12">
        <v>25.5</v>
      </c>
      <c r="F18" s="12">
        <v>31</v>
      </c>
      <c r="G18" s="12">
        <v>38</v>
      </c>
      <c r="H18" s="12">
        <v>36.5</v>
      </c>
      <c r="I18" s="12">
        <v>39.5</v>
      </c>
      <c r="J18" s="12">
        <v>28.5</v>
      </c>
      <c r="K18" s="12">
        <v>26.5</v>
      </c>
      <c r="L18" s="12">
        <v>20.5</v>
      </c>
      <c r="M18" s="12">
        <v>16</v>
      </c>
      <c r="N18" s="11">
        <f t="shared" si="1"/>
        <v>39.5</v>
      </c>
    </row>
    <row r="19" spans="1:16">
      <c r="A19" s="2">
        <v>2002</v>
      </c>
      <c r="B19" s="12">
        <v>20.5</v>
      </c>
      <c r="C19" s="12">
        <v>20.5</v>
      </c>
      <c r="D19" s="12">
        <v>25.5</v>
      </c>
      <c r="E19" s="12">
        <v>25</v>
      </c>
      <c r="F19" s="12">
        <v>26</v>
      </c>
      <c r="G19" s="12">
        <v>34.5</v>
      </c>
      <c r="H19" s="12">
        <v>34</v>
      </c>
      <c r="I19" s="12">
        <v>32</v>
      </c>
      <c r="J19" s="12">
        <v>30</v>
      </c>
      <c r="K19" s="12">
        <v>26</v>
      </c>
      <c r="L19" s="12">
        <v>23</v>
      </c>
      <c r="M19" s="12">
        <v>19</v>
      </c>
      <c r="N19" s="11">
        <f t="shared" si="1"/>
        <v>34.5</v>
      </c>
    </row>
    <row r="20" spans="1:16">
      <c r="A20" s="2">
        <v>2001</v>
      </c>
      <c r="B20" s="12">
        <v>18</v>
      </c>
      <c r="C20" s="12">
        <v>20.5</v>
      </c>
      <c r="D20" s="12">
        <v>29</v>
      </c>
      <c r="E20" s="12">
        <v>26.5</v>
      </c>
      <c r="F20" s="12">
        <v>34</v>
      </c>
      <c r="G20" s="12">
        <v>35.5</v>
      </c>
      <c r="H20" s="12">
        <v>35</v>
      </c>
      <c r="I20" s="12">
        <v>36</v>
      </c>
      <c r="J20" s="12">
        <v>30.5</v>
      </c>
      <c r="K20" s="12">
        <v>27.5</v>
      </c>
      <c r="L20" s="12">
        <v>21.5</v>
      </c>
      <c r="M20" s="12">
        <v>17</v>
      </c>
      <c r="N20" s="11">
        <f t="shared" si="1"/>
        <v>36</v>
      </c>
    </row>
    <row r="21" spans="1:16">
      <c r="A21" s="2">
        <v>2000</v>
      </c>
      <c r="B21" s="12">
        <v>19.5</v>
      </c>
      <c r="C21" s="12">
        <v>21.5</v>
      </c>
      <c r="D21" s="12">
        <v>25.5</v>
      </c>
      <c r="E21" s="12">
        <v>24.5</v>
      </c>
      <c r="F21" s="12">
        <v>27.5</v>
      </c>
      <c r="G21" s="12">
        <v>31.5</v>
      </c>
      <c r="H21" s="12">
        <v>33.5</v>
      </c>
      <c r="I21" s="12">
        <v>37.5</v>
      </c>
      <c r="J21" s="12">
        <v>34</v>
      </c>
      <c r="K21" s="12">
        <v>25</v>
      </c>
      <c r="L21" s="12">
        <v>19</v>
      </c>
      <c r="M21" s="12">
        <v>19</v>
      </c>
      <c r="N21" s="11">
        <f t="shared" si="1"/>
        <v>37.5</v>
      </c>
    </row>
    <row r="22" spans="1:16">
      <c r="A22" s="2">
        <v>1999</v>
      </c>
      <c r="B22" s="12">
        <v>20</v>
      </c>
      <c r="C22" s="12">
        <v>20.5</v>
      </c>
      <c r="D22" s="12">
        <v>23</v>
      </c>
      <c r="E22" s="12">
        <v>26</v>
      </c>
      <c r="F22" s="12">
        <v>31</v>
      </c>
      <c r="G22" s="12">
        <v>31.5</v>
      </c>
      <c r="H22" s="12">
        <v>34</v>
      </c>
      <c r="I22" s="12">
        <v>35.5</v>
      </c>
      <c r="J22" s="12">
        <v>34</v>
      </c>
      <c r="K22" s="12">
        <v>25</v>
      </c>
      <c r="L22" s="12">
        <v>22</v>
      </c>
      <c r="M22" s="12">
        <v>18.5</v>
      </c>
      <c r="N22" s="11">
        <f t="shared" si="1"/>
        <v>35.5</v>
      </c>
    </row>
    <row r="23" spans="1:16">
      <c r="A23" s="2">
        <v>1998</v>
      </c>
      <c r="B23" s="12">
        <v>17</v>
      </c>
      <c r="C23" s="12">
        <v>22</v>
      </c>
      <c r="D23" s="12">
        <v>23.5</v>
      </c>
      <c r="E23" s="12">
        <v>27</v>
      </c>
      <c r="F23" s="12">
        <v>28</v>
      </c>
      <c r="G23" s="12">
        <v>32.5</v>
      </c>
      <c r="H23" s="12">
        <v>36</v>
      </c>
      <c r="I23" s="12">
        <v>36</v>
      </c>
      <c r="J23" s="12">
        <v>32</v>
      </c>
      <c r="K23" s="12">
        <v>25</v>
      </c>
      <c r="L23" s="12">
        <v>22.5</v>
      </c>
      <c r="M23" s="12">
        <v>19.5</v>
      </c>
      <c r="N23" s="11">
        <f t="shared" si="1"/>
        <v>36</v>
      </c>
    </row>
    <row r="24" spans="1:16">
      <c r="A24" s="2">
        <v>1997</v>
      </c>
      <c r="B24" s="12">
        <v>16.5</v>
      </c>
      <c r="C24" s="12">
        <v>22</v>
      </c>
      <c r="D24" s="12">
        <v>26</v>
      </c>
      <c r="E24" s="12">
        <v>25.5</v>
      </c>
      <c r="F24" s="12">
        <v>30.5</v>
      </c>
      <c r="G24" s="12">
        <v>33</v>
      </c>
      <c r="H24" s="12">
        <v>34</v>
      </c>
      <c r="I24" s="12">
        <v>34.5</v>
      </c>
      <c r="J24" s="12">
        <v>31</v>
      </c>
      <c r="K24" s="12">
        <v>30.5</v>
      </c>
      <c r="L24" s="12">
        <v>21.5</v>
      </c>
      <c r="M24" s="12">
        <v>18</v>
      </c>
      <c r="N24" s="11">
        <f t="shared" si="1"/>
        <v>34.5</v>
      </c>
    </row>
    <row r="25" spans="1:16">
      <c r="A25" s="2">
        <v>1996</v>
      </c>
      <c r="B25" s="12">
        <v>17.5</v>
      </c>
      <c r="C25" s="12">
        <v>16.5</v>
      </c>
      <c r="D25" s="12">
        <v>21.5</v>
      </c>
      <c r="E25" s="12">
        <v>22.5</v>
      </c>
      <c r="F25" s="12">
        <v>28</v>
      </c>
      <c r="G25" s="12">
        <v>32.5</v>
      </c>
      <c r="H25" s="12">
        <v>37</v>
      </c>
      <c r="I25" s="12">
        <v>32.5</v>
      </c>
      <c r="J25" s="12">
        <v>28</v>
      </c>
      <c r="K25" s="12">
        <v>26</v>
      </c>
      <c r="L25" s="12">
        <v>21.5</v>
      </c>
      <c r="M25" s="12">
        <v>18</v>
      </c>
      <c r="N25" s="11">
        <f t="shared" si="1"/>
        <v>37</v>
      </c>
    </row>
    <row r="26" spans="1:16">
      <c r="A26" s="2">
        <v>1995</v>
      </c>
      <c r="B26" s="12">
        <v>20</v>
      </c>
      <c r="C26" s="12">
        <v>21</v>
      </c>
      <c r="D26" s="12">
        <v>23</v>
      </c>
      <c r="E26" s="12">
        <v>27</v>
      </c>
      <c r="F26" s="12">
        <v>29</v>
      </c>
      <c r="G26" s="12">
        <v>31.5</v>
      </c>
      <c r="H26" s="12">
        <v>36</v>
      </c>
      <c r="I26" s="12">
        <v>34</v>
      </c>
      <c r="J26" s="12">
        <v>27</v>
      </c>
      <c r="K26" s="12">
        <v>26</v>
      </c>
      <c r="L26" s="12">
        <v>24</v>
      </c>
      <c r="M26" s="12">
        <v>19</v>
      </c>
      <c r="N26" s="11">
        <f t="shared" si="1"/>
        <v>36</v>
      </c>
      <c r="P26" t="s">
        <v>33</v>
      </c>
    </row>
    <row r="27" spans="1:16">
      <c r="A27" s="2">
        <v>1994</v>
      </c>
      <c r="B27" s="16">
        <v>19</v>
      </c>
      <c r="C27" s="16">
        <v>21</v>
      </c>
      <c r="D27" s="16">
        <v>27</v>
      </c>
      <c r="E27" s="16">
        <v>27</v>
      </c>
      <c r="F27" s="16">
        <v>31</v>
      </c>
      <c r="G27" s="16">
        <v>38</v>
      </c>
      <c r="H27" s="16">
        <v>41</v>
      </c>
      <c r="I27" s="12">
        <v>35.5</v>
      </c>
      <c r="J27" s="12">
        <v>31.5</v>
      </c>
      <c r="K27" s="12">
        <v>24</v>
      </c>
      <c r="L27" s="12">
        <v>22</v>
      </c>
      <c r="M27" s="12">
        <v>21</v>
      </c>
      <c r="N27" s="15">
        <f t="shared" si="1"/>
        <v>41</v>
      </c>
      <c r="O27" s="14"/>
      <c r="P27" t="s">
        <v>32</v>
      </c>
    </row>
    <row r="28" spans="1:16">
      <c r="A28" s="2">
        <v>1993</v>
      </c>
      <c r="B28" s="17">
        <v>18</v>
      </c>
      <c r="C28" s="17">
        <v>16</v>
      </c>
      <c r="D28" s="17">
        <v>24.5</v>
      </c>
      <c r="E28" s="17">
        <v>25.5</v>
      </c>
      <c r="F28" s="17">
        <v>31</v>
      </c>
      <c r="G28" s="17">
        <v>36</v>
      </c>
      <c r="H28" s="16">
        <v>36.5</v>
      </c>
      <c r="I28" s="16">
        <v>38</v>
      </c>
      <c r="J28" s="16">
        <v>32.5</v>
      </c>
      <c r="K28" s="16">
        <v>25</v>
      </c>
      <c r="L28" s="16">
        <v>20</v>
      </c>
      <c r="M28" s="16">
        <v>18</v>
      </c>
      <c r="N28" s="15">
        <f t="shared" si="1"/>
        <v>38</v>
      </c>
      <c r="O28" s="13"/>
      <c r="P28" t="s">
        <v>31</v>
      </c>
    </row>
  </sheetData>
  <conditionalFormatting sqref="A2:A3 A7:A28">
    <cfRule type="cellIs" dxfId="447" priority="127" operator="equal">
      <formula>"MAX($A:$A)"</formula>
    </cfRule>
  </conditionalFormatting>
  <conditionalFormatting sqref="A1">
    <cfRule type="cellIs" dxfId="446" priority="102" operator="equal">
      <formula>"MAX($A:$A)"</formula>
    </cfRule>
  </conditionalFormatting>
  <conditionalFormatting sqref="B1:B3 B7:B28">
    <cfRule type="cellIs" dxfId="445" priority="196" operator="equal">
      <formula>MIN($B$1:$B$28)</formula>
    </cfRule>
    <cfRule type="cellIs" dxfId="444" priority="197" operator="equal">
      <formula>MAX($B$1:$B$28)</formula>
    </cfRule>
  </conditionalFormatting>
  <conditionalFormatting sqref="C1:C3 C7:C28">
    <cfRule type="cellIs" dxfId="443" priority="105" operator="equal">
      <formula>MIN($C$1:$C$28)</formula>
    </cfRule>
    <cfRule type="cellIs" dxfId="442" priority="106" operator="equal">
      <formula>MAX($C$1:$C$28)</formula>
    </cfRule>
  </conditionalFormatting>
  <conditionalFormatting sqref="D1:D3 D7:D28">
    <cfRule type="cellIs" dxfId="441" priority="103" operator="equal">
      <formula>MIN($D$1:$D$28)</formula>
    </cfRule>
    <cfRule type="cellIs" dxfId="440" priority="104" operator="equal">
      <formula>MAX($D$1:$D$28)</formula>
    </cfRule>
  </conditionalFormatting>
  <conditionalFormatting sqref="E1:E3 E7:E28">
    <cfRule type="cellIs" dxfId="439" priority="100" operator="equal">
      <formula>MIN($E$1:$E$28)</formula>
    </cfRule>
    <cfRule type="cellIs" dxfId="438" priority="101" operator="equal">
      <formula>MAX($E$1:$E$28)</formula>
    </cfRule>
  </conditionalFormatting>
  <conditionalFormatting sqref="F1:F3 F7:F28">
    <cfRule type="cellIs" dxfId="437" priority="98" operator="equal">
      <formula>MIN($F$1:$F$28)</formula>
    </cfRule>
    <cfRule type="cellIs" dxfId="436" priority="99" operator="equal">
      <formula>MAX($F$1:$F$28)</formula>
    </cfRule>
  </conditionalFormatting>
  <conditionalFormatting sqref="G1:G3 G7:G28">
    <cfRule type="cellIs" dxfId="435" priority="96" operator="equal">
      <formula>MIN($G$1:$G$28)</formula>
    </cfRule>
    <cfRule type="cellIs" dxfId="434" priority="97" operator="equal">
      <formula>MAX($G$1:$G$28)</formula>
    </cfRule>
  </conditionalFormatting>
  <conditionalFormatting sqref="H1:H3 H7:H28">
    <cfRule type="cellIs" dxfId="433" priority="94" operator="equal">
      <formula>MIN($H$1:$H$28)</formula>
    </cfRule>
    <cfRule type="cellIs" dxfId="432" priority="95" operator="equal">
      <formula>MAX($H$1:$H$28)</formula>
    </cfRule>
  </conditionalFormatting>
  <conditionalFormatting sqref="I1:I3 I7:I28">
    <cfRule type="cellIs" dxfId="431" priority="92" operator="equal">
      <formula>MIN($I$1:$I$28)</formula>
    </cfRule>
    <cfRule type="cellIs" dxfId="430" priority="93" operator="equal">
      <formula>MAX($I$1:$I$28)</formula>
    </cfRule>
  </conditionalFormatting>
  <conditionalFormatting sqref="J1:J3 J7:J28">
    <cfRule type="cellIs" dxfId="429" priority="90" operator="equal">
      <formula>MIN($J$1:$J$28)</formula>
    </cfRule>
    <cfRule type="cellIs" dxfId="428" priority="91" operator="equal">
      <formula>MAX($J$1:$J$28)</formula>
    </cfRule>
  </conditionalFormatting>
  <conditionalFormatting sqref="K1:K3 K7:K28">
    <cfRule type="cellIs" dxfId="427" priority="88" operator="equal">
      <formula>MIN($K$1:$K$28)</formula>
    </cfRule>
    <cfRule type="cellIs" dxfId="426" priority="89" operator="equal">
      <formula>MAX($K$1:$K$28)</formula>
    </cfRule>
  </conditionalFormatting>
  <conditionalFormatting sqref="L1:L3 L7:L28">
    <cfRule type="cellIs" dxfId="425" priority="86" operator="equal">
      <formula>MIN($L$1:$L$28)</formula>
    </cfRule>
    <cfRule type="cellIs" dxfId="424" priority="87" operator="equal">
      <formula>MAX($L$1:$L$28)</formula>
    </cfRule>
  </conditionalFormatting>
  <conditionalFormatting sqref="M1:M3 M7:M28">
    <cfRule type="cellIs" dxfId="423" priority="84" operator="equal">
      <formula>MIN($M$1:$M$28)</formula>
    </cfRule>
    <cfRule type="cellIs" dxfId="422" priority="85" operator="equal">
      <formula>MAX($M$1:$M$28)</formula>
    </cfRule>
  </conditionalFormatting>
  <conditionalFormatting sqref="N1:N3 N7:N28">
    <cfRule type="cellIs" dxfId="421" priority="82" operator="equal">
      <formula>MIN($N$1:$N$28)</formula>
    </cfRule>
    <cfRule type="cellIs" dxfId="420" priority="83" operator="equal">
      <formula>MAX($N$1:$N$28)</formula>
    </cfRule>
  </conditionalFormatting>
  <conditionalFormatting sqref="A6">
    <cfRule type="cellIs" dxfId="419" priority="79" operator="equal">
      <formula>"MAX($A:$A)"</formula>
    </cfRule>
  </conditionalFormatting>
  <conditionalFormatting sqref="B6">
    <cfRule type="cellIs" dxfId="418" priority="80" operator="equal">
      <formula>MIN($B$1:$B$28)</formula>
    </cfRule>
    <cfRule type="cellIs" dxfId="417" priority="81" operator="equal">
      <formula>MAX($B$1:$B$28)</formula>
    </cfRule>
  </conditionalFormatting>
  <conditionalFormatting sqref="C6">
    <cfRule type="cellIs" dxfId="416" priority="77" operator="equal">
      <formula>MIN($C$1:$C$28)</formula>
    </cfRule>
    <cfRule type="cellIs" dxfId="415" priority="78" operator="equal">
      <formula>MAX($C$1:$C$28)</formula>
    </cfRule>
  </conditionalFormatting>
  <conditionalFormatting sqref="D6">
    <cfRule type="cellIs" dxfId="414" priority="75" operator="equal">
      <formula>MIN($D$1:$D$28)</formula>
    </cfRule>
    <cfRule type="cellIs" dxfId="413" priority="76" operator="equal">
      <formula>MAX($D$1:$D$28)</formula>
    </cfRule>
  </conditionalFormatting>
  <conditionalFormatting sqref="E6">
    <cfRule type="cellIs" dxfId="412" priority="73" operator="equal">
      <formula>MIN($E$1:$E$28)</formula>
    </cfRule>
    <cfRule type="cellIs" dxfId="411" priority="74" operator="equal">
      <formula>MAX($E$1:$E$28)</formula>
    </cfRule>
  </conditionalFormatting>
  <conditionalFormatting sqref="F6">
    <cfRule type="cellIs" dxfId="410" priority="71" operator="equal">
      <formula>MIN($F$1:$F$28)</formula>
    </cfRule>
    <cfRule type="cellIs" dxfId="409" priority="72" operator="equal">
      <formula>MAX($F$1:$F$28)</formula>
    </cfRule>
  </conditionalFormatting>
  <conditionalFormatting sqref="G6">
    <cfRule type="cellIs" dxfId="408" priority="69" operator="equal">
      <formula>MIN($G$1:$G$28)</formula>
    </cfRule>
    <cfRule type="cellIs" dxfId="407" priority="70" operator="equal">
      <formula>MAX($G$1:$G$28)</formula>
    </cfRule>
  </conditionalFormatting>
  <conditionalFormatting sqref="H6">
    <cfRule type="cellIs" dxfId="406" priority="67" operator="equal">
      <formula>MIN($H$1:$H$28)</formula>
    </cfRule>
    <cfRule type="cellIs" dxfId="405" priority="68" operator="equal">
      <formula>MAX($H$1:$H$28)</formula>
    </cfRule>
  </conditionalFormatting>
  <conditionalFormatting sqref="I6">
    <cfRule type="cellIs" dxfId="404" priority="65" operator="equal">
      <formula>MIN($I$1:$I$28)</formula>
    </cfRule>
    <cfRule type="cellIs" dxfId="403" priority="66" operator="equal">
      <formula>MAX($I$1:$I$28)</formula>
    </cfRule>
  </conditionalFormatting>
  <conditionalFormatting sqref="J6">
    <cfRule type="cellIs" dxfId="402" priority="63" operator="equal">
      <formula>MIN($J$1:$J$28)</formula>
    </cfRule>
    <cfRule type="cellIs" dxfId="401" priority="64" operator="equal">
      <formula>MAX($J$1:$J$28)</formula>
    </cfRule>
  </conditionalFormatting>
  <conditionalFormatting sqref="K6">
    <cfRule type="cellIs" dxfId="400" priority="61" operator="equal">
      <formula>MIN($K$1:$K$28)</formula>
    </cfRule>
    <cfRule type="cellIs" dxfId="399" priority="62" operator="equal">
      <formula>MAX($K$1:$K$28)</formula>
    </cfRule>
  </conditionalFormatting>
  <conditionalFormatting sqref="L6">
    <cfRule type="cellIs" dxfId="398" priority="59" operator="equal">
      <formula>MIN($L$1:$L$28)</formula>
    </cfRule>
    <cfRule type="cellIs" dxfId="397" priority="60" operator="equal">
      <formula>MAX($L$1:$L$28)</formula>
    </cfRule>
  </conditionalFormatting>
  <conditionalFormatting sqref="M6">
    <cfRule type="cellIs" dxfId="396" priority="57" operator="equal">
      <formula>MIN($M$1:$M$28)</formula>
    </cfRule>
    <cfRule type="cellIs" dxfId="395" priority="58" operator="equal">
      <formula>MAX($M$1:$M$28)</formula>
    </cfRule>
  </conditionalFormatting>
  <conditionalFormatting sqref="N6">
    <cfRule type="cellIs" dxfId="394" priority="55" operator="equal">
      <formula>MIN($N$1:$N$28)</formula>
    </cfRule>
    <cfRule type="cellIs" dxfId="393" priority="56" operator="equal">
      <formula>MAX($N$1:$N$28)</formula>
    </cfRule>
  </conditionalFormatting>
  <conditionalFormatting sqref="A5">
    <cfRule type="cellIs" dxfId="392" priority="52" operator="equal">
      <formula>"MAX($A:$A)"</formula>
    </cfRule>
  </conditionalFormatting>
  <conditionalFormatting sqref="B5">
    <cfRule type="cellIs" dxfId="391" priority="53" operator="equal">
      <formula>MIN($B$1:$B$28)</formula>
    </cfRule>
    <cfRule type="cellIs" dxfId="390" priority="54" operator="equal">
      <formula>MAX($B$1:$B$28)</formula>
    </cfRule>
  </conditionalFormatting>
  <conditionalFormatting sqref="C5">
    <cfRule type="cellIs" dxfId="389" priority="50" operator="equal">
      <formula>MIN($C$1:$C$28)</formula>
    </cfRule>
    <cfRule type="cellIs" dxfId="388" priority="51" operator="equal">
      <formula>MAX($C$1:$C$28)</formula>
    </cfRule>
  </conditionalFormatting>
  <conditionalFormatting sqref="D5">
    <cfRule type="cellIs" dxfId="387" priority="48" operator="equal">
      <formula>MIN($D$1:$D$28)</formula>
    </cfRule>
    <cfRule type="cellIs" dxfId="386" priority="49" operator="equal">
      <formula>MAX($D$1:$D$28)</formula>
    </cfRule>
  </conditionalFormatting>
  <conditionalFormatting sqref="E5">
    <cfRule type="cellIs" dxfId="385" priority="46" operator="equal">
      <formula>MIN($E$1:$E$28)</formula>
    </cfRule>
    <cfRule type="cellIs" dxfId="384" priority="47" operator="equal">
      <formula>MAX($E$1:$E$28)</formula>
    </cfRule>
  </conditionalFormatting>
  <conditionalFormatting sqref="F5">
    <cfRule type="cellIs" dxfId="383" priority="44" operator="equal">
      <formula>MIN($F$1:$F$28)</formula>
    </cfRule>
    <cfRule type="cellIs" dxfId="382" priority="45" operator="equal">
      <formula>MAX($F$1:$F$28)</formula>
    </cfRule>
  </conditionalFormatting>
  <conditionalFormatting sqref="G5">
    <cfRule type="cellIs" dxfId="381" priority="42" operator="equal">
      <formula>MIN($G$1:$G$28)</formula>
    </cfRule>
    <cfRule type="cellIs" dxfId="380" priority="43" operator="equal">
      <formula>MAX($G$1:$G$28)</formula>
    </cfRule>
  </conditionalFormatting>
  <conditionalFormatting sqref="H5">
    <cfRule type="cellIs" dxfId="379" priority="40" operator="equal">
      <formula>MIN($H$1:$H$28)</formula>
    </cfRule>
    <cfRule type="cellIs" dxfId="378" priority="41" operator="equal">
      <formula>MAX($H$1:$H$28)</formula>
    </cfRule>
  </conditionalFormatting>
  <conditionalFormatting sqref="I5">
    <cfRule type="cellIs" dxfId="377" priority="38" operator="equal">
      <formula>MIN($I$1:$I$28)</formula>
    </cfRule>
    <cfRule type="cellIs" dxfId="376" priority="39" operator="equal">
      <formula>MAX($I$1:$I$28)</formula>
    </cfRule>
  </conditionalFormatting>
  <conditionalFormatting sqref="J5">
    <cfRule type="cellIs" dxfId="375" priority="36" operator="equal">
      <formula>MIN($J$1:$J$28)</formula>
    </cfRule>
    <cfRule type="cellIs" dxfId="374" priority="37" operator="equal">
      <formula>MAX($J$1:$J$28)</formula>
    </cfRule>
  </conditionalFormatting>
  <conditionalFormatting sqref="K5">
    <cfRule type="cellIs" dxfId="373" priority="34" operator="equal">
      <formula>MIN($K$1:$K$28)</formula>
    </cfRule>
    <cfRule type="cellIs" dxfId="372" priority="35" operator="equal">
      <formula>MAX($K$1:$K$28)</formula>
    </cfRule>
  </conditionalFormatting>
  <conditionalFormatting sqref="L5">
    <cfRule type="cellIs" dxfId="371" priority="32" operator="equal">
      <formula>MIN($L$1:$L$28)</formula>
    </cfRule>
    <cfRule type="cellIs" dxfId="370" priority="33" operator="equal">
      <formula>MAX($L$1:$L$28)</formula>
    </cfRule>
  </conditionalFormatting>
  <conditionalFormatting sqref="M5">
    <cfRule type="cellIs" dxfId="369" priority="30" operator="equal">
      <formula>MIN($M$1:$M$28)</formula>
    </cfRule>
    <cfRule type="cellIs" dxfId="368" priority="31" operator="equal">
      <formula>MAX($M$1:$M$28)</formula>
    </cfRule>
  </conditionalFormatting>
  <conditionalFormatting sqref="N5">
    <cfRule type="cellIs" dxfId="367" priority="28" operator="equal">
      <formula>MIN($N$1:$N$28)</formula>
    </cfRule>
    <cfRule type="cellIs" dxfId="366" priority="29" operator="equal">
      <formula>MAX($N$1:$N$28)</formula>
    </cfRule>
  </conditionalFormatting>
  <conditionalFormatting sqref="A4">
    <cfRule type="cellIs" dxfId="365" priority="25" operator="equal">
      <formula>"MAX($A:$A)"</formula>
    </cfRule>
  </conditionalFormatting>
  <conditionalFormatting sqref="B4">
    <cfRule type="cellIs" dxfId="364" priority="26" operator="equal">
      <formula>MIN($B$1:$B$28)</formula>
    </cfRule>
    <cfRule type="cellIs" dxfId="363" priority="27" operator="equal">
      <formula>MAX($B$1:$B$28)</formula>
    </cfRule>
  </conditionalFormatting>
  <conditionalFormatting sqref="C4">
    <cfRule type="cellIs" dxfId="362" priority="23" operator="equal">
      <formula>MIN($C$1:$C$28)</formula>
    </cfRule>
    <cfRule type="cellIs" dxfId="361" priority="24" operator="equal">
      <formula>MAX($C$1:$C$28)</formula>
    </cfRule>
  </conditionalFormatting>
  <conditionalFormatting sqref="D4">
    <cfRule type="cellIs" dxfId="360" priority="21" operator="equal">
      <formula>MIN($D$1:$D$28)</formula>
    </cfRule>
    <cfRule type="cellIs" dxfId="359" priority="22" operator="equal">
      <formula>MAX($D$1:$D$28)</formula>
    </cfRule>
  </conditionalFormatting>
  <conditionalFormatting sqref="E4">
    <cfRule type="cellIs" dxfId="358" priority="19" operator="equal">
      <formula>MIN($E$1:$E$28)</formula>
    </cfRule>
    <cfRule type="cellIs" dxfId="357" priority="20" operator="equal">
      <formula>MAX($E$1:$E$28)</formula>
    </cfRule>
  </conditionalFormatting>
  <conditionalFormatting sqref="F4">
    <cfRule type="cellIs" dxfId="356" priority="17" operator="equal">
      <formula>MIN($F$1:$F$28)</formula>
    </cfRule>
    <cfRule type="cellIs" dxfId="355" priority="18" operator="equal">
      <formula>MAX($F$1:$F$28)</formula>
    </cfRule>
  </conditionalFormatting>
  <conditionalFormatting sqref="G4">
    <cfRule type="cellIs" dxfId="354" priority="15" operator="equal">
      <formula>MIN($G$1:$G$28)</formula>
    </cfRule>
    <cfRule type="cellIs" dxfId="353" priority="16" operator="equal">
      <formula>MAX($G$1:$G$28)</formula>
    </cfRule>
  </conditionalFormatting>
  <conditionalFormatting sqref="H4">
    <cfRule type="cellIs" dxfId="352" priority="13" operator="equal">
      <formula>MIN($H$1:$H$28)</formula>
    </cfRule>
    <cfRule type="cellIs" dxfId="351" priority="14" operator="equal">
      <formula>MAX($H$1:$H$28)</formula>
    </cfRule>
  </conditionalFormatting>
  <conditionalFormatting sqref="I4">
    <cfRule type="cellIs" dxfId="350" priority="11" operator="equal">
      <formula>MIN($I$1:$I$28)</formula>
    </cfRule>
    <cfRule type="cellIs" dxfId="349" priority="12" operator="equal">
      <formula>MAX($I$1:$I$28)</formula>
    </cfRule>
  </conditionalFormatting>
  <conditionalFormatting sqref="J4">
    <cfRule type="cellIs" dxfId="348" priority="9" operator="equal">
      <formula>MIN($J$1:$J$28)</formula>
    </cfRule>
    <cfRule type="cellIs" dxfId="347" priority="10" operator="equal">
      <formula>MAX($J$1:$J$28)</formula>
    </cfRule>
  </conditionalFormatting>
  <conditionalFormatting sqref="K4">
    <cfRule type="cellIs" dxfId="346" priority="7" operator="equal">
      <formula>MIN($K$1:$K$28)</formula>
    </cfRule>
    <cfRule type="cellIs" dxfId="345" priority="8" operator="equal">
      <formula>MAX($K$1:$K$28)</formula>
    </cfRule>
  </conditionalFormatting>
  <conditionalFormatting sqref="L4">
    <cfRule type="cellIs" dxfId="344" priority="5" operator="equal">
      <formula>MIN($L$1:$L$28)</formula>
    </cfRule>
    <cfRule type="cellIs" dxfId="343" priority="6" operator="equal">
      <formula>MAX($L$1:$L$28)</formula>
    </cfRule>
  </conditionalFormatting>
  <conditionalFormatting sqref="M4">
    <cfRule type="cellIs" dxfId="342" priority="3" operator="equal">
      <formula>MIN($M$1:$M$28)</formula>
    </cfRule>
    <cfRule type="cellIs" dxfId="341" priority="4" operator="equal">
      <formula>MAX($M$1:$M$28)</formula>
    </cfRule>
  </conditionalFormatting>
  <conditionalFormatting sqref="N4">
    <cfRule type="cellIs" dxfId="340" priority="1" operator="equal">
      <formula>MIN($N$1:$N$28)</formula>
    </cfRule>
    <cfRule type="cellIs" dxfId="339" priority="2" operator="equal">
      <formula>MAX($N$1:$N$28)</formula>
    </cfRule>
  </conditionalFormatting>
  <pageMargins left="0.7" right="0.7" top="0.75" bottom="0.75" header="0.3" footer="0.3"/>
  <pageSetup scale="6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>
      <selection activeCell="R3" sqref="R3"/>
    </sheetView>
  </sheetViews>
  <sheetFormatPr defaultColWidth="11.42578125" defaultRowHeight="15"/>
  <sheetData>
    <row r="1" spans="1:14">
      <c r="A1" s="3" t="s">
        <v>29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>
      <c r="A2" s="3" t="s">
        <v>12</v>
      </c>
      <c r="B2" s="10">
        <f t="shared" ref="B2:N2" si="0">MIN(B3:B28)</f>
        <v>-5.5</v>
      </c>
      <c r="C2" s="10">
        <f t="shared" si="0"/>
        <v>-5</v>
      </c>
      <c r="D2" s="10">
        <f t="shared" si="0"/>
        <v>-4</v>
      </c>
      <c r="E2" s="10">
        <f t="shared" si="0"/>
        <v>-0.5</v>
      </c>
      <c r="F2" s="10">
        <f t="shared" si="0"/>
        <v>3.5</v>
      </c>
      <c r="G2" s="10">
        <f t="shared" si="0"/>
        <v>5</v>
      </c>
      <c r="H2" s="10">
        <f t="shared" si="0"/>
        <v>10</v>
      </c>
      <c r="I2" s="10">
        <f t="shared" si="0"/>
        <v>10.5</v>
      </c>
      <c r="J2" s="10">
        <f t="shared" si="0"/>
        <v>6</v>
      </c>
      <c r="K2" s="10">
        <f t="shared" si="0"/>
        <v>2</v>
      </c>
      <c r="L2" s="10">
        <f t="shared" si="0"/>
        <v>-3</v>
      </c>
      <c r="M2" s="10">
        <f t="shared" si="0"/>
        <v>-3.5</v>
      </c>
      <c r="N2" s="10">
        <f t="shared" si="0"/>
        <v>-5.5</v>
      </c>
    </row>
    <row r="3" spans="1:14">
      <c r="A3" s="2">
        <v>2018</v>
      </c>
      <c r="B3" s="12">
        <v>1</v>
      </c>
      <c r="C3" s="12">
        <v>-2</v>
      </c>
      <c r="D3" s="12">
        <v>-1.5</v>
      </c>
      <c r="E3" s="12">
        <v>2.5</v>
      </c>
      <c r="F3" s="12">
        <v>4</v>
      </c>
      <c r="G3" s="12">
        <v>12.5</v>
      </c>
      <c r="H3" s="12">
        <v>15.5</v>
      </c>
      <c r="I3" s="12">
        <v>15.5</v>
      </c>
      <c r="J3" s="12">
        <v>11</v>
      </c>
      <c r="K3" s="12">
        <v>2</v>
      </c>
      <c r="L3" s="12">
        <v>4</v>
      </c>
      <c r="M3" s="12">
        <v>2</v>
      </c>
      <c r="N3" s="11">
        <f>MIN(B3:M3)</f>
        <v>-2</v>
      </c>
    </row>
    <row r="4" spans="1:14">
      <c r="A4" s="2">
        <v>2017</v>
      </c>
      <c r="B4" s="12">
        <v>-3.5</v>
      </c>
      <c r="C4" s="12">
        <v>2</v>
      </c>
      <c r="D4" s="12">
        <v>3</v>
      </c>
      <c r="E4" s="12">
        <v>2</v>
      </c>
      <c r="F4" s="12">
        <v>5.5</v>
      </c>
      <c r="G4" s="12">
        <v>12.5</v>
      </c>
      <c r="H4" s="12">
        <v>13</v>
      </c>
      <c r="I4" s="12">
        <v>13.5</v>
      </c>
      <c r="J4" s="12">
        <v>8</v>
      </c>
      <c r="K4" s="12">
        <v>9</v>
      </c>
      <c r="L4" s="12">
        <v>1.5</v>
      </c>
      <c r="M4" s="12">
        <v>-1</v>
      </c>
      <c r="N4" s="11">
        <f>MIN(B4:M4)</f>
        <v>-3.5</v>
      </c>
    </row>
    <row r="5" spans="1:14">
      <c r="A5" s="2">
        <v>2016</v>
      </c>
      <c r="B5" s="12">
        <v>-1</v>
      </c>
      <c r="C5" s="12">
        <v>-1.5</v>
      </c>
      <c r="D5" s="12">
        <v>1.5</v>
      </c>
      <c r="E5" s="12">
        <v>3.5</v>
      </c>
      <c r="F5" s="12">
        <v>5</v>
      </c>
      <c r="G5" s="12">
        <v>9</v>
      </c>
      <c r="H5" s="12">
        <v>14</v>
      </c>
      <c r="I5" s="12">
        <v>14.5</v>
      </c>
      <c r="J5" s="12">
        <v>11.5</v>
      </c>
      <c r="K5" s="12">
        <v>8.5</v>
      </c>
      <c r="L5" s="12">
        <v>3</v>
      </c>
      <c r="M5" s="12">
        <v>2</v>
      </c>
      <c r="N5" s="11">
        <f>MIN(B5:M5)</f>
        <v>-1.5</v>
      </c>
    </row>
    <row r="6" spans="1:14">
      <c r="A6" s="2">
        <v>2015</v>
      </c>
      <c r="B6" s="12">
        <v>0</v>
      </c>
      <c r="C6" s="12">
        <v>-3</v>
      </c>
      <c r="D6" s="12">
        <v>1</v>
      </c>
      <c r="E6" s="12">
        <v>1.5</v>
      </c>
      <c r="F6" s="12">
        <v>8</v>
      </c>
      <c r="G6" s="12">
        <v>13.5</v>
      </c>
      <c r="H6" s="12">
        <v>17.5</v>
      </c>
      <c r="I6" s="12">
        <v>13</v>
      </c>
      <c r="J6" s="12">
        <v>12</v>
      </c>
      <c r="K6" s="12">
        <v>6.5</v>
      </c>
      <c r="L6" s="12">
        <v>0</v>
      </c>
      <c r="M6" s="12">
        <v>3.5</v>
      </c>
      <c r="N6" s="11">
        <f>MIN(B6:M6)</f>
        <v>-3</v>
      </c>
    </row>
    <row r="7" spans="1:14">
      <c r="A7" s="2">
        <v>2014</v>
      </c>
      <c r="B7" s="12">
        <v>1.5</v>
      </c>
      <c r="C7" s="12">
        <v>0.5</v>
      </c>
      <c r="D7" s="12">
        <v>2.5</v>
      </c>
      <c r="E7" s="12">
        <v>6.5</v>
      </c>
      <c r="F7" s="12">
        <v>7</v>
      </c>
      <c r="G7" s="12">
        <v>12</v>
      </c>
      <c r="H7" s="12">
        <v>13</v>
      </c>
      <c r="I7" s="12">
        <v>15.5</v>
      </c>
      <c r="J7" s="12">
        <v>12</v>
      </c>
      <c r="K7" s="12">
        <v>10.5</v>
      </c>
      <c r="L7" s="12">
        <v>5.5</v>
      </c>
      <c r="M7" s="12">
        <v>-1</v>
      </c>
      <c r="N7" s="11">
        <f t="shared" ref="N7:N28" si="1">MIN(B7:M7)</f>
        <v>-1</v>
      </c>
    </row>
    <row r="8" spans="1:14">
      <c r="A8" s="2">
        <v>2013</v>
      </c>
      <c r="B8" s="12">
        <v>-1</v>
      </c>
      <c r="C8" s="12">
        <v>-2</v>
      </c>
      <c r="D8" s="12">
        <v>-1</v>
      </c>
      <c r="E8" s="12">
        <v>2.5</v>
      </c>
      <c r="F8" s="12">
        <v>6</v>
      </c>
      <c r="G8" s="12">
        <v>9.5</v>
      </c>
      <c r="H8" s="12">
        <v>15</v>
      </c>
      <c r="I8" s="12">
        <v>14.5</v>
      </c>
      <c r="J8" s="12">
        <v>12.5</v>
      </c>
      <c r="K8" s="12">
        <v>7.5</v>
      </c>
      <c r="L8" s="12">
        <v>-1</v>
      </c>
      <c r="M8" s="12">
        <v>1.5</v>
      </c>
      <c r="N8" s="11">
        <f t="shared" si="1"/>
        <v>-2</v>
      </c>
    </row>
    <row r="9" spans="1:14">
      <c r="A9" s="2">
        <v>2012</v>
      </c>
      <c r="B9" s="12">
        <v>-1.5</v>
      </c>
      <c r="C9" s="12">
        <v>-5</v>
      </c>
      <c r="D9" s="12">
        <v>2</v>
      </c>
      <c r="E9" s="12">
        <v>3.5</v>
      </c>
      <c r="F9" s="12">
        <v>6</v>
      </c>
      <c r="G9" s="12">
        <v>10</v>
      </c>
      <c r="H9" s="12">
        <v>11.5</v>
      </c>
      <c r="I9" s="12">
        <v>13.5</v>
      </c>
      <c r="J9" s="12">
        <v>9.5</v>
      </c>
      <c r="K9" s="12">
        <v>3.5</v>
      </c>
      <c r="L9" s="12">
        <v>0</v>
      </c>
      <c r="M9" s="12">
        <v>0</v>
      </c>
      <c r="N9" s="11">
        <f t="shared" si="1"/>
        <v>-5</v>
      </c>
    </row>
    <row r="10" spans="1:14">
      <c r="A10" s="2">
        <v>2011</v>
      </c>
      <c r="B10" s="12">
        <v>-4</v>
      </c>
      <c r="C10" s="12">
        <v>0</v>
      </c>
      <c r="D10" s="12">
        <v>1</v>
      </c>
      <c r="E10" s="12">
        <v>6</v>
      </c>
      <c r="F10" s="12">
        <v>9</v>
      </c>
      <c r="G10" s="12">
        <v>10</v>
      </c>
      <c r="H10" s="12">
        <v>12</v>
      </c>
      <c r="I10" s="12">
        <v>14</v>
      </c>
      <c r="J10" s="12">
        <v>9</v>
      </c>
      <c r="K10" s="12">
        <v>6.5</v>
      </c>
      <c r="L10" s="12">
        <v>5</v>
      </c>
      <c r="M10" s="12">
        <v>1.5</v>
      </c>
      <c r="N10" s="11">
        <f t="shared" si="1"/>
        <v>-4</v>
      </c>
    </row>
    <row r="11" spans="1:14">
      <c r="A11" s="2">
        <v>2010</v>
      </c>
      <c r="B11" s="12">
        <v>-3</v>
      </c>
      <c r="C11" s="12">
        <v>-3.5</v>
      </c>
      <c r="D11" s="12">
        <v>-4</v>
      </c>
      <c r="E11" s="12">
        <v>4</v>
      </c>
      <c r="F11" s="12">
        <v>5</v>
      </c>
      <c r="G11" s="12">
        <v>10</v>
      </c>
      <c r="H11" s="12">
        <v>16</v>
      </c>
      <c r="I11" s="12">
        <v>13.5</v>
      </c>
      <c r="J11" s="12">
        <v>10.5</v>
      </c>
      <c r="K11" s="12">
        <v>4</v>
      </c>
      <c r="L11" s="12">
        <v>0.5</v>
      </c>
      <c r="M11" s="12">
        <v>-2.5</v>
      </c>
      <c r="N11" s="11">
        <f t="shared" si="1"/>
        <v>-4</v>
      </c>
    </row>
    <row r="12" spans="1:14">
      <c r="A12" s="2">
        <v>2009</v>
      </c>
      <c r="B12" s="12">
        <v>-4</v>
      </c>
      <c r="C12" s="12">
        <v>-1</v>
      </c>
      <c r="D12" s="12">
        <v>1.5</v>
      </c>
      <c r="E12" s="12">
        <v>4</v>
      </c>
      <c r="F12" s="12">
        <v>8.5</v>
      </c>
      <c r="G12" s="12">
        <v>12</v>
      </c>
      <c r="H12" s="12">
        <v>12.5</v>
      </c>
      <c r="I12" s="12">
        <v>16</v>
      </c>
      <c r="J12" s="12">
        <v>11</v>
      </c>
      <c r="K12" s="12">
        <v>6</v>
      </c>
      <c r="L12" s="12">
        <v>3</v>
      </c>
      <c r="M12" s="12">
        <v>-3.5</v>
      </c>
      <c r="N12" s="11">
        <f t="shared" si="1"/>
        <v>-4</v>
      </c>
    </row>
    <row r="13" spans="1:14">
      <c r="A13" s="2">
        <v>2008</v>
      </c>
      <c r="B13" s="12">
        <v>0.5</v>
      </c>
      <c r="C13" s="12">
        <v>1.5</v>
      </c>
      <c r="D13" s="12">
        <v>-0.5</v>
      </c>
      <c r="E13" s="12">
        <v>5</v>
      </c>
      <c r="F13" s="12">
        <v>6.5</v>
      </c>
      <c r="G13" s="12">
        <v>10.5</v>
      </c>
      <c r="H13" s="12">
        <v>14</v>
      </c>
      <c r="I13" s="12">
        <v>14.5</v>
      </c>
      <c r="J13" s="12">
        <v>10</v>
      </c>
      <c r="K13" s="12">
        <v>2</v>
      </c>
      <c r="L13" s="12">
        <v>-1</v>
      </c>
      <c r="M13" s="12">
        <v>0</v>
      </c>
      <c r="N13" s="11">
        <f t="shared" si="1"/>
        <v>-1</v>
      </c>
    </row>
    <row r="14" spans="1:14">
      <c r="A14" s="2">
        <v>2007</v>
      </c>
      <c r="B14" s="12">
        <v>-3</v>
      </c>
      <c r="C14" s="12">
        <v>2</v>
      </c>
      <c r="D14" s="12">
        <v>-0.5</v>
      </c>
      <c r="E14" s="12">
        <v>4.5</v>
      </c>
      <c r="F14" s="12">
        <v>6</v>
      </c>
      <c r="G14" s="12">
        <v>10.5</v>
      </c>
      <c r="H14" s="12">
        <v>12.5</v>
      </c>
      <c r="I14" s="12">
        <v>13</v>
      </c>
      <c r="J14" s="12">
        <v>8</v>
      </c>
      <c r="K14" s="12">
        <v>6.5</v>
      </c>
      <c r="L14" s="12">
        <v>-2</v>
      </c>
      <c r="M14" s="12">
        <v>-1</v>
      </c>
      <c r="N14" s="11">
        <f t="shared" si="1"/>
        <v>-3</v>
      </c>
    </row>
    <row r="15" spans="1:14">
      <c r="A15" s="2">
        <v>2006</v>
      </c>
      <c r="B15" s="12">
        <v>-1.5</v>
      </c>
      <c r="C15" s="12">
        <v>-0.5</v>
      </c>
      <c r="D15" s="12">
        <v>0.5</v>
      </c>
      <c r="E15" s="12">
        <v>3.5</v>
      </c>
      <c r="F15" s="12">
        <v>8</v>
      </c>
      <c r="G15" s="12">
        <v>8</v>
      </c>
      <c r="H15" s="12">
        <v>15.5</v>
      </c>
      <c r="I15" s="12">
        <v>13</v>
      </c>
      <c r="J15" s="12">
        <v>11</v>
      </c>
      <c r="K15" s="12">
        <v>10</v>
      </c>
      <c r="L15" s="12">
        <v>5.5</v>
      </c>
      <c r="M15" s="12">
        <v>0.5</v>
      </c>
      <c r="N15" s="11">
        <f t="shared" si="1"/>
        <v>-1.5</v>
      </c>
    </row>
    <row r="16" spans="1:14">
      <c r="A16" s="2">
        <v>2005</v>
      </c>
      <c r="B16" s="12">
        <v>-5.5</v>
      </c>
      <c r="C16" s="12">
        <v>-4.5</v>
      </c>
      <c r="D16" s="12">
        <v>-3.5</v>
      </c>
      <c r="E16" s="12">
        <v>2</v>
      </c>
      <c r="F16" s="12">
        <v>8</v>
      </c>
      <c r="G16" s="12">
        <v>12</v>
      </c>
      <c r="H16" s="12">
        <v>15</v>
      </c>
      <c r="I16" s="12">
        <v>10.5</v>
      </c>
      <c r="J16" s="12">
        <v>9</v>
      </c>
      <c r="K16" s="12">
        <v>8</v>
      </c>
      <c r="L16" s="12">
        <v>-0.5</v>
      </c>
      <c r="M16" s="12">
        <v>-3</v>
      </c>
      <c r="N16" s="11">
        <f t="shared" si="1"/>
        <v>-5.5</v>
      </c>
    </row>
    <row r="17" spans="1:16">
      <c r="A17" s="2">
        <v>2004</v>
      </c>
      <c r="B17" s="12">
        <v>-0.5</v>
      </c>
      <c r="C17" s="12">
        <v>-2</v>
      </c>
      <c r="D17" s="12">
        <v>-3.5</v>
      </c>
      <c r="E17" s="12">
        <v>3</v>
      </c>
      <c r="F17" s="12">
        <v>4</v>
      </c>
      <c r="G17" s="12">
        <v>11.5</v>
      </c>
      <c r="H17" s="12">
        <v>12.5</v>
      </c>
      <c r="I17" s="12">
        <v>15.5</v>
      </c>
      <c r="J17" s="12">
        <v>10.5</v>
      </c>
      <c r="K17" s="12">
        <v>7</v>
      </c>
      <c r="L17" s="12">
        <v>1.5</v>
      </c>
      <c r="M17" s="12">
        <v>-1.5</v>
      </c>
      <c r="N17" s="11">
        <f t="shared" si="1"/>
        <v>-3.5</v>
      </c>
    </row>
    <row r="18" spans="1:16">
      <c r="A18" s="2">
        <v>2003</v>
      </c>
      <c r="B18" s="12">
        <v>-2.5</v>
      </c>
      <c r="C18" s="12">
        <v>-3.5</v>
      </c>
      <c r="D18" s="12">
        <v>1.5</v>
      </c>
      <c r="E18" s="12">
        <v>1</v>
      </c>
      <c r="F18" s="12">
        <v>9</v>
      </c>
      <c r="G18" s="12">
        <v>14</v>
      </c>
      <c r="H18" s="12">
        <v>15.5</v>
      </c>
      <c r="I18" s="12">
        <v>17</v>
      </c>
      <c r="J18" s="12">
        <v>12.5</v>
      </c>
      <c r="K18" s="12">
        <v>5</v>
      </c>
      <c r="L18" s="12">
        <v>3.5</v>
      </c>
      <c r="M18" s="12">
        <v>-0.5</v>
      </c>
      <c r="N18" s="11">
        <f t="shared" si="1"/>
        <v>-3.5</v>
      </c>
    </row>
    <row r="19" spans="1:16">
      <c r="A19" s="2">
        <v>2002</v>
      </c>
      <c r="B19" s="12">
        <v>0.5</v>
      </c>
      <c r="C19" s="12">
        <v>1.5</v>
      </c>
      <c r="D19" s="12">
        <v>2</v>
      </c>
      <c r="E19" s="12">
        <v>5.5</v>
      </c>
      <c r="F19" s="12">
        <v>5.5</v>
      </c>
      <c r="G19" s="12">
        <v>8.5</v>
      </c>
      <c r="H19" s="12">
        <v>13</v>
      </c>
      <c r="I19" s="12">
        <v>11</v>
      </c>
      <c r="J19" s="12">
        <v>8</v>
      </c>
      <c r="K19" s="12">
        <v>6</v>
      </c>
      <c r="L19" s="12">
        <v>4.5</v>
      </c>
      <c r="M19" s="12">
        <v>1</v>
      </c>
      <c r="N19" s="11">
        <f t="shared" si="1"/>
        <v>0.5</v>
      </c>
    </row>
    <row r="20" spans="1:16">
      <c r="A20" s="2">
        <v>2001</v>
      </c>
      <c r="B20" s="12">
        <v>0.5</v>
      </c>
      <c r="C20" s="12">
        <v>-2.5</v>
      </c>
      <c r="D20" s="12">
        <v>1.5</v>
      </c>
      <c r="E20" s="12">
        <v>0.5</v>
      </c>
      <c r="F20" s="12">
        <v>3.5</v>
      </c>
      <c r="G20" s="12">
        <v>11.5</v>
      </c>
      <c r="H20" s="12">
        <v>12.5</v>
      </c>
      <c r="I20" s="12">
        <v>16.5</v>
      </c>
      <c r="J20" s="12">
        <v>9.5</v>
      </c>
      <c r="K20" s="12">
        <v>10.5</v>
      </c>
      <c r="L20" s="12">
        <v>-1</v>
      </c>
      <c r="M20" s="12">
        <v>-3</v>
      </c>
      <c r="N20" s="11">
        <f t="shared" si="1"/>
        <v>-3</v>
      </c>
    </row>
    <row r="21" spans="1:16">
      <c r="A21" s="2">
        <v>2000</v>
      </c>
      <c r="B21" s="12">
        <v>-2.5</v>
      </c>
      <c r="C21" s="12">
        <v>1</v>
      </c>
      <c r="D21" s="12">
        <v>0.5</v>
      </c>
      <c r="E21" s="12">
        <v>1</v>
      </c>
      <c r="F21" s="12">
        <v>7.5</v>
      </c>
      <c r="G21" s="12">
        <v>10.5</v>
      </c>
      <c r="H21" s="12">
        <v>10</v>
      </c>
      <c r="I21" s="12">
        <v>13</v>
      </c>
      <c r="J21" s="12">
        <v>8.5</v>
      </c>
      <c r="K21" s="12">
        <v>7</v>
      </c>
      <c r="L21" s="12">
        <v>3</v>
      </c>
      <c r="M21" s="12">
        <v>0</v>
      </c>
      <c r="N21" s="11">
        <f t="shared" si="1"/>
        <v>-2.5</v>
      </c>
    </row>
    <row r="22" spans="1:16">
      <c r="A22" s="2">
        <v>1999</v>
      </c>
      <c r="B22" s="12">
        <v>-4.5</v>
      </c>
      <c r="C22" s="12">
        <v>-4</v>
      </c>
      <c r="D22" s="12">
        <v>-0.5</v>
      </c>
      <c r="E22" s="12">
        <v>2</v>
      </c>
      <c r="F22" s="12">
        <v>7</v>
      </c>
      <c r="G22" s="12">
        <v>11.5</v>
      </c>
      <c r="H22" s="12">
        <v>14.5</v>
      </c>
      <c r="I22" s="12">
        <v>16</v>
      </c>
      <c r="J22" s="12">
        <v>11.5</v>
      </c>
      <c r="K22" s="12">
        <v>7.5</v>
      </c>
      <c r="L22" s="12">
        <v>-3</v>
      </c>
      <c r="M22" s="12">
        <v>-1.5</v>
      </c>
      <c r="N22" s="11">
        <f t="shared" si="1"/>
        <v>-4.5</v>
      </c>
    </row>
    <row r="23" spans="1:16">
      <c r="A23" s="2">
        <v>1998</v>
      </c>
      <c r="B23" s="12">
        <v>-0.5</v>
      </c>
      <c r="C23" s="12">
        <v>2</v>
      </c>
      <c r="D23" s="12">
        <v>-1</v>
      </c>
      <c r="E23" s="12">
        <v>1</v>
      </c>
      <c r="F23" s="12">
        <v>6</v>
      </c>
      <c r="G23" s="12">
        <v>7</v>
      </c>
      <c r="H23" s="12">
        <v>14</v>
      </c>
      <c r="I23" s="12">
        <v>13</v>
      </c>
      <c r="J23" s="12">
        <v>11</v>
      </c>
      <c r="K23" s="12">
        <v>5</v>
      </c>
      <c r="L23" s="12">
        <v>-1.5</v>
      </c>
      <c r="M23" s="12">
        <v>0</v>
      </c>
      <c r="N23" s="11">
        <f t="shared" si="1"/>
        <v>-1.5</v>
      </c>
    </row>
    <row r="24" spans="1:16">
      <c r="A24" s="2">
        <v>1997</v>
      </c>
      <c r="B24" s="12">
        <v>1</v>
      </c>
      <c r="C24" s="12">
        <v>1</v>
      </c>
      <c r="D24" s="12">
        <v>3.5</v>
      </c>
      <c r="E24" s="12">
        <v>3</v>
      </c>
      <c r="F24" s="12">
        <v>4.5</v>
      </c>
      <c r="G24" s="12">
        <v>9</v>
      </c>
      <c r="H24" s="12">
        <v>11.5</v>
      </c>
      <c r="I24" s="12">
        <v>11</v>
      </c>
      <c r="J24" s="12">
        <v>11</v>
      </c>
      <c r="K24" s="12">
        <v>3.5</v>
      </c>
      <c r="L24" s="12">
        <v>4</v>
      </c>
      <c r="M24" s="12">
        <v>0</v>
      </c>
      <c r="N24" s="11">
        <f t="shared" si="1"/>
        <v>0</v>
      </c>
    </row>
    <row r="25" spans="1:16">
      <c r="A25" s="2">
        <v>1996</v>
      </c>
      <c r="B25" s="12">
        <v>1.5</v>
      </c>
      <c r="C25" s="12">
        <v>-5</v>
      </c>
      <c r="D25" s="12">
        <v>0.5</v>
      </c>
      <c r="E25" s="12">
        <v>-0.5</v>
      </c>
      <c r="F25" s="12">
        <v>4</v>
      </c>
      <c r="G25" s="12">
        <v>8.5</v>
      </c>
      <c r="H25" s="12">
        <v>11</v>
      </c>
      <c r="I25" s="12">
        <v>11</v>
      </c>
      <c r="J25" s="12">
        <v>7.5</v>
      </c>
      <c r="K25" s="12">
        <v>7</v>
      </c>
      <c r="L25" s="12">
        <v>-0.5</v>
      </c>
      <c r="M25" s="12">
        <v>-1</v>
      </c>
      <c r="N25" s="11">
        <f t="shared" si="1"/>
        <v>-5</v>
      </c>
    </row>
    <row r="26" spans="1:16">
      <c r="A26" s="2">
        <v>1995</v>
      </c>
      <c r="B26" s="12">
        <v>-3.5</v>
      </c>
      <c r="C26" s="12">
        <v>0</v>
      </c>
      <c r="D26" s="12">
        <v>0</v>
      </c>
      <c r="E26" s="12">
        <v>2.5</v>
      </c>
      <c r="F26" s="12">
        <v>6</v>
      </c>
      <c r="G26" s="12">
        <v>9</v>
      </c>
      <c r="H26" s="12">
        <v>12</v>
      </c>
      <c r="I26" s="12">
        <v>13</v>
      </c>
      <c r="J26" s="12">
        <v>6</v>
      </c>
      <c r="K26" s="12">
        <v>9.5</v>
      </c>
      <c r="L26" s="12">
        <v>1.5</v>
      </c>
      <c r="M26" s="12">
        <v>-3</v>
      </c>
      <c r="N26" s="11">
        <f t="shared" si="1"/>
        <v>-3.5</v>
      </c>
      <c r="P26" t="s">
        <v>33</v>
      </c>
    </row>
    <row r="27" spans="1:16">
      <c r="A27" s="2">
        <v>1994</v>
      </c>
      <c r="B27" s="16">
        <v>-1</v>
      </c>
      <c r="C27" s="16">
        <v>0</v>
      </c>
      <c r="D27" s="16">
        <v>4</v>
      </c>
      <c r="E27" s="16">
        <v>2</v>
      </c>
      <c r="F27" s="16">
        <v>7.5</v>
      </c>
      <c r="G27" s="16">
        <v>5</v>
      </c>
      <c r="H27" s="16">
        <v>16</v>
      </c>
      <c r="I27" s="12">
        <v>15.5</v>
      </c>
      <c r="J27" s="12">
        <v>8.5</v>
      </c>
      <c r="K27" s="12">
        <v>6.5</v>
      </c>
      <c r="L27" s="12">
        <v>5.5</v>
      </c>
      <c r="M27" s="12">
        <v>-3</v>
      </c>
      <c r="N27" s="15">
        <f t="shared" si="1"/>
        <v>-3</v>
      </c>
      <c r="O27" s="14"/>
      <c r="P27" t="s">
        <v>32</v>
      </c>
    </row>
    <row r="28" spans="1:16">
      <c r="A28" s="2">
        <v>1993</v>
      </c>
      <c r="B28" s="17">
        <v>-2</v>
      </c>
      <c r="C28" s="17">
        <v>-2</v>
      </c>
      <c r="D28" s="17">
        <v>-2</v>
      </c>
      <c r="E28" s="17">
        <v>4</v>
      </c>
      <c r="F28" s="17">
        <v>7.5</v>
      </c>
      <c r="G28" s="17">
        <v>13.5</v>
      </c>
      <c r="H28" s="16">
        <v>11.5</v>
      </c>
      <c r="I28" s="16">
        <v>11.5</v>
      </c>
      <c r="J28" s="16">
        <v>8</v>
      </c>
      <c r="K28" s="16">
        <v>3</v>
      </c>
      <c r="L28" s="16">
        <v>1</v>
      </c>
      <c r="M28" s="16">
        <v>-0.5</v>
      </c>
      <c r="N28" s="15">
        <f t="shared" si="1"/>
        <v>-2</v>
      </c>
      <c r="O28" s="13"/>
      <c r="P28" t="s">
        <v>31</v>
      </c>
    </row>
  </sheetData>
  <conditionalFormatting sqref="A2:A3 A7:A28">
    <cfRule type="cellIs" dxfId="338" priority="107" operator="equal">
      <formula>"MAX($A:$A)"</formula>
    </cfRule>
  </conditionalFormatting>
  <conditionalFormatting sqref="A1">
    <cfRule type="cellIs" dxfId="337" priority="102" operator="equal">
      <formula>"MAX($A:$A)"</formula>
    </cfRule>
  </conditionalFormatting>
  <conditionalFormatting sqref="B1:B3 B7:B28">
    <cfRule type="cellIs" dxfId="336" priority="108" operator="equal">
      <formula>MIN($B$1:$B$28)</formula>
    </cfRule>
    <cfRule type="cellIs" dxfId="335" priority="109" operator="equal">
      <formula>MAX($B$1:$B$28)</formula>
    </cfRule>
  </conditionalFormatting>
  <conditionalFormatting sqref="C1:C3 C7:C28">
    <cfRule type="cellIs" dxfId="334" priority="105" operator="equal">
      <formula>MIN($C$1:$C$28)</formula>
    </cfRule>
    <cfRule type="cellIs" dxfId="333" priority="106" operator="equal">
      <formula>MAX($C$1:$C$28)</formula>
    </cfRule>
  </conditionalFormatting>
  <conditionalFormatting sqref="D1:D3 D7:D28">
    <cfRule type="cellIs" dxfId="332" priority="103" operator="equal">
      <formula>MIN($D$1:$D$28)</formula>
    </cfRule>
    <cfRule type="cellIs" dxfId="331" priority="104" operator="equal">
      <formula>MAX($D$1:$D$28)</formula>
    </cfRule>
  </conditionalFormatting>
  <conditionalFormatting sqref="E1:E3 E7:E28">
    <cfRule type="cellIs" dxfId="330" priority="100" operator="equal">
      <formula>MIN($E$1:$E$28)</formula>
    </cfRule>
    <cfRule type="cellIs" dxfId="329" priority="101" operator="equal">
      <formula>MAX($E$1:$E$28)</formula>
    </cfRule>
  </conditionalFormatting>
  <conditionalFormatting sqref="F1:F3 F7:F28">
    <cfRule type="cellIs" dxfId="328" priority="98" operator="equal">
      <formula>MIN($F$1:$F$28)</formula>
    </cfRule>
    <cfRule type="cellIs" dxfId="327" priority="99" operator="equal">
      <formula>MAX($F$1:$F$28)</formula>
    </cfRule>
  </conditionalFormatting>
  <conditionalFormatting sqref="G1:G3 G7:G28">
    <cfRule type="cellIs" dxfId="326" priority="96" operator="equal">
      <formula>MIN($G$1:$G$28)</formula>
    </cfRule>
    <cfRule type="cellIs" dxfId="325" priority="97" operator="equal">
      <formula>MAX($G$1:$G$28)</formula>
    </cfRule>
  </conditionalFormatting>
  <conditionalFormatting sqref="H1:H3 H7:H28">
    <cfRule type="cellIs" dxfId="324" priority="94" operator="equal">
      <formula>MIN($H$1:$H$28)</formula>
    </cfRule>
    <cfRule type="cellIs" dxfId="323" priority="95" operator="equal">
      <formula>MAX($H$1:$H$28)</formula>
    </cfRule>
  </conditionalFormatting>
  <conditionalFormatting sqref="I1:I3 I7:I28">
    <cfRule type="cellIs" dxfId="322" priority="92" operator="equal">
      <formula>MIN($I$1:$I$28)</formula>
    </cfRule>
    <cfRule type="cellIs" dxfId="321" priority="93" operator="equal">
      <formula>MAX($I$1:$I$28)</formula>
    </cfRule>
  </conditionalFormatting>
  <conditionalFormatting sqref="J1:J3 J7:J28">
    <cfRule type="cellIs" dxfId="320" priority="90" operator="equal">
      <formula>MIN($J$1:$J$28)</formula>
    </cfRule>
    <cfRule type="cellIs" dxfId="319" priority="91" operator="equal">
      <formula>MAX($J$1:$J$28)</formula>
    </cfRule>
  </conditionalFormatting>
  <conditionalFormatting sqref="K1:K3 K7:K28">
    <cfRule type="cellIs" dxfId="318" priority="88" operator="equal">
      <formula>MIN($K$1:$K$28)</formula>
    </cfRule>
    <cfRule type="cellIs" dxfId="317" priority="89" operator="equal">
      <formula>MAX($K$1:$K$28)</formula>
    </cfRule>
  </conditionalFormatting>
  <conditionalFormatting sqref="L1:L3 L7:L28">
    <cfRule type="cellIs" dxfId="316" priority="86" operator="equal">
      <formula>MIN($L$1:$L$28)</formula>
    </cfRule>
    <cfRule type="cellIs" dxfId="315" priority="87" operator="equal">
      <formula>MAX($L$1:$L$28)</formula>
    </cfRule>
  </conditionalFormatting>
  <conditionalFormatting sqref="M1:M3 M7:M28">
    <cfRule type="cellIs" dxfId="314" priority="84" operator="equal">
      <formula>MIN($M$1:$M$28)</formula>
    </cfRule>
    <cfRule type="cellIs" dxfId="313" priority="85" operator="equal">
      <formula>MAX($M$1:$M$28)</formula>
    </cfRule>
  </conditionalFormatting>
  <conditionalFormatting sqref="N1:N3 N7:N28">
    <cfRule type="cellIs" dxfId="312" priority="82" operator="equal">
      <formula>MIN($N$1:$N$28)</formula>
    </cfRule>
    <cfRule type="cellIs" dxfId="311" priority="83" operator="equal">
      <formula>MAX($N$1:$N$28)</formula>
    </cfRule>
  </conditionalFormatting>
  <conditionalFormatting sqref="A6">
    <cfRule type="cellIs" dxfId="310" priority="79" operator="equal">
      <formula>"MAX($A:$A)"</formula>
    </cfRule>
  </conditionalFormatting>
  <conditionalFormatting sqref="B6">
    <cfRule type="cellIs" dxfId="309" priority="80" operator="equal">
      <formula>MIN($B$1:$B$28)</formula>
    </cfRule>
    <cfRule type="cellIs" dxfId="308" priority="81" operator="equal">
      <formula>MAX($B$1:$B$28)</formula>
    </cfRule>
  </conditionalFormatting>
  <conditionalFormatting sqref="C6">
    <cfRule type="cellIs" dxfId="307" priority="77" operator="equal">
      <formula>MIN($C$1:$C$28)</formula>
    </cfRule>
    <cfRule type="cellIs" dxfId="306" priority="78" operator="equal">
      <formula>MAX($C$1:$C$28)</formula>
    </cfRule>
  </conditionalFormatting>
  <conditionalFormatting sqref="D6">
    <cfRule type="cellIs" dxfId="305" priority="75" operator="equal">
      <formula>MIN($D$1:$D$28)</formula>
    </cfRule>
    <cfRule type="cellIs" dxfId="304" priority="76" operator="equal">
      <formula>MAX($D$1:$D$28)</formula>
    </cfRule>
  </conditionalFormatting>
  <conditionalFormatting sqref="E6">
    <cfRule type="cellIs" dxfId="303" priority="73" operator="equal">
      <formula>MIN($E$1:$E$28)</formula>
    </cfRule>
    <cfRule type="cellIs" dxfId="302" priority="74" operator="equal">
      <formula>MAX($E$1:$E$28)</formula>
    </cfRule>
  </conditionalFormatting>
  <conditionalFormatting sqref="F6">
    <cfRule type="cellIs" dxfId="301" priority="71" operator="equal">
      <formula>MIN($F$1:$F$28)</formula>
    </cfRule>
    <cfRule type="cellIs" dxfId="300" priority="72" operator="equal">
      <formula>MAX($F$1:$F$28)</formula>
    </cfRule>
  </conditionalFormatting>
  <conditionalFormatting sqref="G6">
    <cfRule type="cellIs" dxfId="299" priority="69" operator="equal">
      <formula>MIN($G$1:$G$28)</formula>
    </cfRule>
    <cfRule type="cellIs" dxfId="298" priority="70" operator="equal">
      <formula>MAX($G$1:$G$28)</formula>
    </cfRule>
  </conditionalFormatting>
  <conditionalFormatting sqref="H6">
    <cfRule type="cellIs" dxfId="297" priority="67" operator="equal">
      <formula>MIN($H$1:$H$28)</formula>
    </cfRule>
    <cfRule type="cellIs" dxfId="296" priority="68" operator="equal">
      <formula>MAX($H$1:$H$28)</formula>
    </cfRule>
  </conditionalFormatting>
  <conditionalFormatting sqref="I6">
    <cfRule type="cellIs" dxfId="295" priority="65" operator="equal">
      <formula>MIN($I$1:$I$28)</formula>
    </cfRule>
    <cfRule type="cellIs" dxfId="294" priority="66" operator="equal">
      <formula>MAX($I$1:$I$28)</formula>
    </cfRule>
  </conditionalFormatting>
  <conditionalFormatting sqref="J6">
    <cfRule type="cellIs" dxfId="293" priority="63" operator="equal">
      <formula>MIN($J$1:$J$28)</formula>
    </cfRule>
    <cfRule type="cellIs" dxfId="292" priority="64" operator="equal">
      <formula>MAX($J$1:$J$28)</formula>
    </cfRule>
  </conditionalFormatting>
  <conditionalFormatting sqref="K6">
    <cfRule type="cellIs" dxfId="291" priority="61" operator="equal">
      <formula>MIN($K$1:$K$28)</formula>
    </cfRule>
    <cfRule type="cellIs" dxfId="290" priority="62" operator="equal">
      <formula>MAX($K$1:$K$28)</formula>
    </cfRule>
  </conditionalFormatting>
  <conditionalFormatting sqref="L6">
    <cfRule type="cellIs" dxfId="289" priority="59" operator="equal">
      <formula>MIN($L$1:$L$28)</formula>
    </cfRule>
    <cfRule type="cellIs" dxfId="288" priority="60" operator="equal">
      <formula>MAX($L$1:$L$28)</formula>
    </cfRule>
  </conditionalFormatting>
  <conditionalFormatting sqref="M6">
    <cfRule type="cellIs" dxfId="287" priority="57" operator="equal">
      <formula>MIN($M$1:$M$28)</formula>
    </cfRule>
    <cfRule type="cellIs" dxfId="286" priority="58" operator="equal">
      <formula>MAX($M$1:$M$28)</formula>
    </cfRule>
  </conditionalFormatting>
  <conditionalFormatting sqref="N6">
    <cfRule type="cellIs" dxfId="285" priority="55" operator="equal">
      <formula>MIN($N$1:$N$28)</formula>
    </cfRule>
    <cfRule type="cellIs" dxfId="284" priority="56" operator="equal">
      <formula>MAX($N$1:$N$28)</formula>
    </cfRule>
  </conditionalFormatting>
  <conditionalFormatting sqref="A5">
    <cfRule type="cellIs" dxfId="283" priority="52" operator="equal">
      <formula>"MAX($A:$A)"</formula>
    </cfRule>
  </conditionalFormatting>
  <conditionalFormatting sqref="B5">
    <cfRule type="cellIs" dxfId="282" priority="53" operator="equal">
      <formula>MIN($B$1:$B$28)</formula>
    </cfRule>
    <cfRule type="cellIs" dxfId="281" priority="54" operator="equal">
      <formula>MAX($B$1:$B$28)</formula>
    </cfRule>
  </conditionalFormatting>
  <conditionalFormatting sqref="C5">
    <cfRule type="cellIs" dxfId="280" priority="50" operator="equal">
      <formula>MIN($C$1:$C$28)</formula>
    </cfRule>
    <cfRule type="cellIs" dxfId="279" priority="51" operator="equal">
      <formula>MAX($C$1:$C$28)</formula>
    </cfRule>
  </conditionalFormatting>
  <conditionalFormatting sqref="D5">
    <cfRule type="cellIs" dxfId="278" priority="48" operator="equal">
      <formula>MIN($D$1:$D$28)</formula>
    </cfRule>
    <cfRule type="cellIs" dxfId="277" priority="49" operator="equal">
      <formula>MAX($D$1:$D$28)</formula>
    </cfRule>
  </conditionalFormatting>
  <conditionalFormatting sqref="E5">
    <cfRule type="cellIs" dxfId="276" priority="46" operator="equal">
      <formula>MIN($E$1:$E$28)</formula>
    </cfRule>
    <cfRule type="cellIs" dxfId="275" priority="47" operator="equal">
      <formula>MAX($E$1:$E$28)</formula>
    </cfRule>
  </conditionalFormatting>
  <conditionalFormatting sqref="F5">
    <cfRule type="cellIs" dxfId="274" priority="44" operator="equal">
      <formula>MIN($F$1:$F$28)</formula>
    </cfRule>
    <cfRule type="cellIs" dxfId="273" priority="45" operator="equal">
      <formula>MAX($F$1:$F$28)</formula>
    </cfRule>
  </conditionalFormatting>
  <conditionalFormatting sqref="G5">
    <cfRule type="cellIs" dxfId="272" priority="42" operator="equal">
      <formula>MIN($G$1:$G$28)</formula>
    </cfRule>
    <cfRule type="cellIs" dxfId="271" priority="43" operator="equal">
      <formula>MAX($G$1:$G$28)</formula>
    </cfRule>
  </conditionalFormatting>
  <conditionalFormatting sqref="H5">
    <cfRule type="cellIs" dxfId="270" priority="40" operator="equal">
      <formula>MIN($H$1:$H$28)</formula>
    </cfRule>
    <cfRule type="cellIs" dxfId="269" priority="41" operator="equal">
      <formula>MAX($H$1:$H$28)</formula>
    </cfRule>
  </conditionalFormatting>
  <conditionalFormatting sqref="I5">
    <cfRule type="cellIs" dxfId="268" priority="38" operator="equal">
      <formula>MIN($I$1:$I$28)</formula>
    </cfRule>
    <cfRule type="cellIs" dxfId="267" priority="39" operator="equal">
      <formula>MAX($I$1:$I$28)</formula>
    </cfRule>
  </conditionalFormatting>
  <conditionalFormatting sqref="J5">
    <cfRule type="cellIs" dxfId="266" priority="36" operator="equal">
      <formula>MIN($J$1:$J$28)</formula>
    </cfRule>
    <cfRule type="cellIs" dxfId="265" priority="37" operator="equal">
      <formula>MAX($J$1:$J$28)</formula>
    </cfRule>
  </conditionalFormatting>
  <conditionalFormatting sqref="K5">
    <cfRule type="cellIs" dxfId="264" priority="34" operator="equal">
      <formula>MIN($K$1:$K$28)</formula>
    </cfRule>
    <cfRule type="cellIs" dxfId="263" priority="35" operator="equal">
      <formula>MAX($K$1:$K$28)</formula>
    </cfRule>
  </conditionalFormatting>
  <conditionalFormatting sqref="L5">
    <cfRule type="cellIs" dxfId="262" priority="32" operator="equal">
      <formula>MIN($L$1:$L$28)</formula>
    </cfRule>
    <cfRule type="cellIs" dxfId="261" priority="33" operator="equal">
      <formula>MAX($L$1:$L$28)</formula>
    </cfRule>
  </conditionalFormatting>
  <conditionalFormatting sqref="M5">
    <cfRule type="cellIs" dxfId="260" priority="30" operator="equal">
      <formula>MIN($M$1:$M$28)</formula>
    </cfRule>
    <cfRule type="cellIs" dxfId="259" priority="31" operator="equal">
      <formula>MAX($M$1:$M$28)</formula>
    </cfRule>
  </conditionalFormatting>
  <conditionalFormatting sqref="N5">
    <cfRule type="cellIs" dxfId="258" priority="28" operator="equal">
      <formula>MIN($N$1:$N$28)</formula>
    </cfRule>
    <cfRule type="cellIs" dxfId="257" priority="29" operator="equal">
      <formula>MAX($N$1:$N$28)</formula>
    </cfRule>
  </conditionalFormatting>
  <conditionalFormatting sqref="A4">
    <cfRule type="cellIs" dxfId="256" priority="25" operator="equal">
      <formula>"MAX($A:$A)"</formula>
    </cfRule>
  </conditionalFormatting>
  <conditionalFormatting sqref="B4">
    <cfRule type="cellIs" dxfId="255" priority="26" operator="equal">
      <formula>MIN($B$1:$B$28)</formula>
    </cfRule>
    <cfRule type="cellIs" dxfId="254" priority="27" operator="equal">
      <formula>MAX($B$1:$B$28)</formula>
    </cfRule>
  </conditionalFormatting>
  <conditionalFormatting sqref="C4">
    <cfRule type="cellIs" dxfId="253" priority="23" operator="equal">
      <formula>MIN($C$1:$C$28)</formula>
    </cfRule>
    <cfRule type="cellIs" dxfId="252" priority="24" operator="equal">
      <formula>MAX($C$1:$C$28)</formula>
    </cfRule>
  </conditionalFormatting>
  <conditionalFormatting sqref="D4">
    <cfRule type="cellIs" dxfId="251" priority="21" operator="equal">
      <formula>MIN($D$1:$D$28)</formula>
    </cfRule>
    <cfRule type="cellIs" dxfId="250" priority="22" operator="equal">
      <formula>MAX($D$1:$D$28)</formula>
    </cfRule>
  </conditionalFormatting>
  <conditionalFormatting sqref="E4">
    <cfRule type="cellIs" dxfId="249" priority="19" operator="equal">
      <formula>MIN($E$1:$E$28)</formula>
    </cfRule>
    <cfRule type="cellIs" dxfId="248" priority="20" operator="equal">
      <formula>MAX($E$1:$E$28)</formula>
    </cfRule>
  </conditionalFormatting>
  <conditionalFormatting sqref="F4">
    <cfRule type="cellIs" dxfId="247" priority="17" operator="equal">
      <formula>MIN($F$1:$F$28)</formula>
    </cfRule>
    <cfRule type="cellIs" dxfId="246" priority="18" operator="equal">
      <formula>MAX($F$1:$F$28)</formula>
    </cfRule>
  </conditionalFormatting>
  <conditionalFormatting sqref="G4">
    <cfRule type="cellIs" dxfId="245" priority="15" operator="equal">
      <formula>MIN($G$1:$G$28)</formula>
    </cfRule>
    <cfRule type="cellIs" dxfId="244" priority="16" operator="equal">
      <formula>MAX($G$1:$G$28)</formula>
    </cfRule>
  </conditionalFormatting>
  <conditionalFormatting sqref="H4">
    <cfRule type="cellIs" dxfId="243" priority="13" operator="equal">
      <formula>MIN($H$1:$H$28)</formula>
    </cfRule>
    <cfRule type="cellIs" dxfId="242" priority="14" operator="equal">
      <formula>MAX($H$1:$H$28)</formula>
    </cfRule>
  </conditionalFormatting>
  <conditionalFormatting sqref="I4">
    <cfRule type="cellIs" dxfId="241" priority="11" operator="equal">
      <formula>MIN($I$1:$I$28)</formula>
    </cfRule>
    <cfRule type="cellIs" dxfId="240" priority="12" operator="equal">
      <formula>MAX($I$1:$I$28)</formula>
    </cfRule>
  </conditionalFormatting>
  <conditionalFormatting sqref="J4">
    <cfRule type="cellIs" dxfId="239" priority="9" operator="equal">
      <formula>MIN($J$1:$J$28)</formula>
    </cfRule>
    <cfRule type="cellIs" dxfId="238" priority="10" operator="equal">
      <formula>MAX($J$1:$J$28)</formula>
    </cfRule>
  </conditionalFormatting>
  <conditionalFormatting sqref="K4">
    <cfRule type="cellIs" dxfId="237" priority="7" operator="equal">
      <formula>MIN($K$1:$K$28)</formula>
    </cfRule>
    <cfRule type="cellIs" dxfId="236" priority="8" operator="equal">
      <formula>MAX($K$1:$K$28)</formula>
    </cfRule>
  </conditionalFormatting>
  <conditionalFormatting sqref="L4">
    <cfRule type="cellIs" dxfId="235" priority="5" operator="equal">
      <formula>MIN($L$1:$L$28)</formula>
    </cfRule>
    <cfRule type="cellIs" dxfId="234" priority="6" operator="equal">
      <formula>MAX($L$1:$L$28)</formula>
    </cfRule>
  </conditionalFormatting>
  <conditionalFormatting sqref="M4">
    <cfRule type="cellIs" dxfId="233" priority="3" operator="equal">
      <formula>MIN($M$1:$M$28)</formula>
    </cfRule>
    <cfRule type="cellIs" dxfId="232" priority="4" operator="equal">
      <formula>MAX($M$1:$M$28)</formula>
    </cfRule>
  </conditionalFormatting>
  <conditionalFormatting sqref="N4">
    <cfRule type="cellIs" dxfId="231" priority="1" operator="equal">
      <formula>MIN($N$1:$N$28)</formula>
    </cfRule>
    <cfRule type="cellIs" dxfId="230" priority="2" operator="equal">
      <formula>MAX($N$1:$N$28)</formula>
    </cfRule>
  </conditionalFormatting>
  <pageMargins left="0.7" right="0.7" top="0.75" bottom="0.75" header="0.3" footer="0.3"/>
  <pageSetup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>
      <selection activeCell="O4" sqref="O4"/>
    </sheetView>
  </sheetViews>
  <sheetFormatPr defaultColWidth="11.42578125" defaultRowHeight="15"/>
  <sheetData>
    <row r="1" spans="1:18">
      <c r="A1" s="3" t="s">
        <v>47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/>
      <c r="P1" s="4"/>
      <c r="Q1" s="4"/>
      <c r="R1" s="4"/>
    </row>
    <row r="2" spans="1:18">
      <c r="A2" s="3" t="s">
        <v>48</v>
      </c>
      <c r="B2" s="10">
        <f t="shared" ref="B2:M2" si="0">AVERAGEIFS(B1:B32,$A$1:$A$32,"&gt;0")</f>
        <v>39.757142857142867</v>
      </c>
      <c r="C2" s="10">
        <f t="shared" si="0"/>
        <v>34.689285714285724</v>
      </c>
      <c r="D2" s="10">
        <f t="shared" si="0"/>
        <v>50.114285714285714</v>
      </c>
      <c r="E2" s="10">
        <f t="shared" si="0"/>
        <v>65.753571428571419</v>
      </c>
      <c r="F2" s="10">
        <f t="shared" si="0"/>
        <v>63.082142857142863</v>
      </c>
      <c r="G2" s="10">
        <f t="shared" si="0"/>
        <v>49.071428571428569</v>
      </c>
      <c r="H2" s="10">
        <f t="shared" si="0"/>
        <v>25.264285714285705</v>
      </c>
      <c r="I2" s="10">
        <f t="shared" si="0"/>
        <v>48.546428571428578</v>
      </c>
      <c r="J2" s="10">
        <f t="shared" si="0"/>
        <v>73.532142857142873</v>
      </c>
      <c r="K2" s="10">
        <f t="shared" si="0"/>
        <v>93.964285714285737</v>
      </c>
      <c r="L2" s="10">
        <f t="shared" si="0"/>
        <v>62.23214285714284</v>
      </c>
      <c r="M2" s="10">
        <f t="shared" si="0"/>
        <v>45.965517241379303</v>
      </c>
      <c r="N2" s="10">
        <f>SUM(B2:M2)</f>
        <v>651.97266009852228</v>
      </c>
      <c r="O2" s="4"/>
      <c r="P2" s="4"/>
      <c r="Q2" s="4"/>
      <c r="R2" s="4"/>
    </row>
    <row r="3" spans="1:18">
      <c r="A3" s="3" t="s">
        <v>46</v>
      </c>
      <c r="B3" s="23">
        <f t="shared" ref="B3:N3" si="1">STDEV(B4:B31)</f>
        <v>40.030973457796833</v>
      </c>
      <c r="C3" s="23">
        <f t="shared" si="1"/>
        <v>35.010298371529075</v>
      </c>
      <c r="D3" s="23">
        <f t="shared" si="1"/>
        <v>43.90528285336358</v>
      </c>
      <c r="E3" s="24">
        <f t="shared" si="1"/>
        <v>45.00024265072733</v>
      </c>
      <c r="F3" s="24">
        <f t="shared" si="1"/>
        <v>40.474253851896066</v>
      </c>
      <c r="G3" s="24">
        <f t="shared" si="1"/>
        <v>40.796376537927216</v>
      </c>
      <c r="H3" s="24">
        <f t="shared" si="1"/>
        <v>19.431517244771779</v>
      </c>
      <c r="I3" s="24">
        <f t="shared" si="1"/>
        <v>34.496703891315157</v>
      </c>
      <c r="J3" s="24">
        <f t="shared" si="1"/>
        <v>49.939778945886616</v>
      </c>
      <c r="K3" s="24">
        <f t="shared" si="1"/>
        <v>62.785868982720459</v>
      </c>
      <c r="L3" s="24">
        <f t="shared" si="1"/>
        <v>55.225242843195794</v>
      </c>
      <c r="M3" s="24">
        <f t="shared" si="1"/>
        <v>46.904976552566637</v>
      </c>
      <c r="N3" s="24">
        <f t="shared" si="1"/>
        <v>158.58626797908477</v>
      </c>
      <c r="O3" s="4"/>
      <c r="P3" s="4"/>
      <c r="Q3" s="4"/>
      <c r="R3" s="4"/>
    </row>
    <row r="4" spans="1:18">
      <c r="A4" s="2">
        <v>2018</v>
      </c>
      <c r="B4" s="19">
        <v>92</v>
      </c>
      <c r="C4" s="19">
        <v>90</v>
      </c>
      <c r="D4" s="19">
        <v>88.9</v>
      </c>
      <c r="E4" s="19">
        <v>119.5</v>
      </c>
      <c r="F4" s="19">
        <v>73.099999999999994</v>
      </c>
      <c r="G4" s="19">
        <v>120.2</v>
      </c>
      <c r="H4" s="19">
        <v>50.4</v>
      </c>
      <c r="I4" s="19">
        <v>106.5</v>
      </c>
      <c r="J4" s="19">
        <v>53.5</v>
      </c>
      <c r="K4" s="19">
        <v>160.19999999999999</v>
      </c>
      <c r="L4" s="19">
        <v>144.80000000000001</v>
      </c>
      <c r="M4" s="19">
        <v>4</v>
      </c>
      <c r="N4" s="11">
        <f>SUM(B4:M4)</f>
        <v>1103.0999999999999</v>
      </c>
      <c r="O4" s="9"/>
      <c r="P4" s="9"/>
      <c r="Q4" s="9"/>
      <c r="R4" s="9"/>
    </row>
    <row r="5" spans="1:18">
      <c r="A5" s="2">
        <v>2017</v>
      </c>
      <c r="B5" s="19">
        <v>38.299999999999997</v>
      </c>
      <c r="C5" s="19">
        <v>60.8</v>
      </c>
      <c r="D5" s="19">
        <v>106.1</v>
      </c>
      <c r="E5" s="19">
        <v>56.7</v>
      </c>
      <c r="F5" s="19">
        <v>25.6</v>
      </c>
      <c r="G5" s="19">
        <v>34.799999999999997</v>
      </c>
      <c r="H5" s="19">
        <v>28.3</v>
      </c>
      <c r="I5" s="19">
        <v>22.1</v>
      </c>
      <c r="J5" s="19">
        <v>49.3</v>
      </c>
      <c r="K5" s="19">
        <v>85.9</v>
      </c>
      <c r="L5" s="19">
        <v>22</v>
      </c>
      <c r="M5" s="19">
        <v>4.5</v>
      </c>
      <c r="N5" s="11">
        <f>SUM(B5:M5)</f>
        <v>534.40000000000009</v>
      </c>
      <c r="O5" s="9"/>
      <c r="P5" s="9"/>
      <c r="Q5" s="9"/>
      <c r="R5" s="9"/>
    </row>
    <row r="6" spans="1:18">
      <c r="A6" s="2">
        <v>2016</v>
      </c>
      <c r="B6" s="19">
        <v>0.5</v>
      </c>
      <c r="C6" s="19">
        <v>60</v>
      </c>
      <c r="D6" s="19">
        <v>44</v>
      </c>
      <c r="E6" s="19">
        <v>112</v>
      </c>
      <c r="F6" s="19">
        <v>46.5</v>
      </c>
      <c r="G6" s="19">
        <v>28.6</v>
      </c>
      <c r="H6" s="19">
        <v>9.3000000000000007</v>
      </c>
      <c r="I6" s="19">
        <v>13.6</v>
      </c>
      <c r="J6" s="19">
        <v>48.7</v>
      </c>
      <c r="K6" s="19">
        <v>59.3</v>
      </c>
      <c r="L6" s="19">
        <v>75.099999999999994</v>
      </c>
      <c r="M6" s="19">
        <v>24.4</v>
      </c>
      <c r="N6" s="11">
        <f>SUM(B6:M6)</f>
        <v>522</v>
      </c>
      <c r="O6" s="9"/>
      <c r="P6" s="9"/>
      <c r="Q6" s="9"/>
      <c r="R6" s="9"/>
    </row>
    <row r="7" spans="1:18">
      <c r="A7" s="2">
        <v>2015</v>
      </c>
      <c r="B7" s="9">
        <v>13.9</v>
      </c>
      <c r="C7" s="9">
        <v>11.3</v>
      </c>
      <c r="D7" s="9">
        <v>52.7</v>
      </c>
      <c r="E7" s="9">
        <v>21.5</v>
      </c>
      <c r="F7" s="9">
        <v>12.8</v>
      </c>
      <c r="G7" s="9">
        <v>36.799999999999997</v>
      </c>
      <c r="H7" s="9">
        <v>50.5</v>
      </c>
      <c r="I7" s="9">
        <v>49.6</v>
      </c>
      <c r="J7" s="9">
        <v>35.700000000000003</v>
      </c>
      <c r="K7" s="9">
        <v>17.5</v>
      </c>
      <c r="L7" s="9">
        <v>84.6</v>
      </c>
      <c r="M7" s="9">
        <v>0.6</v>
      </c>
      <c r="N7" s="11">
        <f>SUM(B7:M7)</f>
        <v>387.5</v>
      </c>
      <c r="O7" s="9"/>
      <c r="P7" s="9"/>
      <c r="Q7" s="9"/>
      <c r="R7" s="9"/>
    </row>
    <row r="8" spans="1:18">
      <c r="A8" s="2">
        <v>2014</v>
      </c>
      <c r="B8">
        <v>35.4</v>
      </c>
      <c r="C8">
        <v>24.2</v>
      </c>
      <c r="D8">
        <v>13.9</v>
      </c>
      <c r="E8">
        <v>40.1</v>
      </c>
      <c r="F8">
        <v>60.1</v>
      </c>
      <c r="G8">
        <v>24.1</v>
      </c>
      <c r="H8">
        <v>41.7</v>
      </c>
      <c r="I8">
        <v>53.6</v>
      </c>
      <c r="J8">
        <v>151.9</v>
      </c>
      <c r="K8">
        <v>31.5</v>
      </c>
      <c r="L8">
        <v>177.1</v>
      </c>
      <c r="M8">
        <v>26.2</v>
      </c>
      <c r="N8" s="11">
        <f t="shared" ref="N8:N32" si="2">SUM(B8:M8)</f>
        <v>679.80000000000007</v>
      </c>
    </row>
    <row r="9" spans="1:18">
      <c r="A9" s="2">
        <v>2013</v>
      </c>
      <c r="B9">
        <v>28.6</v>
      </c>
      <c r="C9">
        <v>22.2</v>
      </c>
      <c r="D9">
        <v>140.5</v>
      </c>
      <c r="E9">
        <v>129.1</v>
      </c>
      <c r="F9">
        <v>58.3</v>
      </c>
      <c r="G9">
        <v>53</v>
      </c>
      <c r="H9">
        <v>37.1</v>
      </c>
      <c r="I9">
        <v>29.6</v>
      </c>
      <c r="J9" s="12">
        <v>53</v>
      </c>
      <c r="K9">
        <v>25.2</v>
      </c>
      <c r="L9">
        <v>133.30000000000001</v>
      </c>
      <c r="M9">
        <v>9.5</v>
      </c>
      <c r="N9" s="11">
        <f t="shared" si="2"/>
        <v>719.40000000000009</v>
      </c>
    </row>
    <row r="10" spans="1:18">
      <c r="A10" s="2">
        <v>2012</v>
      </c>
      <c r="B10">
        <v>1.3</v>
      </c>
      <c r="C10">
        <v>14.6</v>
      </c>
      <c r="D10">
        <v>41.2</v>
      </c>
      <c r="E10">
        <v>81.599999999999994</v>
      </c>
      <c r="F10">
        <v>25.2</v>
      </c>
      <c r="G10">
        <v>28.3</v>
      </c>
      <c r="H10">
        <v>8.1</v>
      </c>
      <c r="I10">
        <v>48.2</v>
      </c>
      <c r="J10" s="12">
        <v>75</v>
      </c>
      <c r="K10">
        <v>154.19999999999999</v>
      </c>
      <c r="L10">
        <v>15.4</v>
      </c>
      <c r="M10">
        <v>0.6</v>
      </c>
      <c r="N10" s="11">
        <f t="shared" si="2"/>
        <v>493.7</v>
      </c>
    </row>
    <row r="11" spans="1:18">
      <c r="A11" s="2">
        <v>2011</v>
      </c>
      <c r="B11">
        <v>28.6</v>
      </c>
      <c r="C11">
        <v>11.5</v>
      </c>
      <c r="D11">
        <v>186.9</v>
      </c>
      <c r="E11">
        <v>53.4</v>
      </c>
      <c r="F11">
        <v>80.099999999999994</v>
      </c>
      <c r="G11">
        <v>69</v>
      </c>
      <c r="H11">
        <v>34.700000000000003</v>
      </c>
      <c r="I11">
        <v>19.399999999999999</v>
      </c>
      <c r="J11">
        <v>3.3</v>
      </c>
      <c r="K11">
        <v>77.7</v>
      </c>
      <c r="L11">
        <v>180.2</v>
      </c>
      <c r="M11" s="12">
        <v>0</v>
      </c>
      <c r="N11" s="11">
        <f t="shared" si="2"/>
        <v>744.8</v>
      </c>
    </row>
    <row r="12" spans="1:18">
      <c r="A12" s="2">
        <v>2010</v>
      </c>
      <c r="B12">
        <v>60.7</v>
      </c>
      <c r="C12">
        <v>89.7</v>
      </c>
      <c r="D12">
        <v>68.2</v>
      </c>
      <c r="E12">
        <v>43.7</v>
      </c>
      <c r="F12">
        <v>157.80000000000001</v>
      </c>
      <c r="G12">
        <v>77.099999999999994</v>
      </c>
      <c r="H12">
        <v>12.5</v>
      </c>
      <c r="I12">
        <v>36.299999999999997</v>
      </c>
      <c r="J12">
        <v>100.2</v>
      </c>
      <c r="K12">
        <v>126.8</v>
      </c>
      <c r="L12">
        <v>16.8</v>
      </c>
      <c r="M12">
        <v>44.7</v>
      </c>
      <c r="N12" s="11">
        <f t="shared" si="2"/>
        <v>834.5</v>
      </c>
    </row>
    <row r="13" spans="1:18">
      <c r="A13" s="2">
        <v>2009</v>
      </c>
      <c r="B13">
        <v>66.400000000000006</v>
      </c>
      <c r="C13">
        <v>30.8</v>
      </c>
      <c r="D13">
        <v>51.8</v>
      </c>
      <c r="E13">
        <v>105.6</v>
      </c>
      <c r="F13">
        <v>22.4</v>
      </c>
      <c r="G13">
        <v>12.5</v>
      </c>
      <c r="H13">
        <v>12.9</v>
      </c>
      <c r="I13">
        <v>36.4</v>
      </c>
      <c r="J13">
        <v>79.2</v>
      </c>
      <c r="K13" s="12">
        <v>86</v>
      </c>
      <c r="L13">
        <v>9.8000000000000007</v>
      </c>
      <c r="M13">
        <v>52.1</v>
      </c>
      <c r="N13" s="11">
        <f t="shared" si="2"/>
        <v>565.9</v>
      </c>
    </row>
    <row r="14" spans="1:18">
      <c r="A14" s="2">
        <v>2008</v>
      </c>
      <c r="B14" s="12">
        <v>22</v>
      </c>
      <c r="C14">
        <v>36.6</v>
      </c>
      <c r="D14">
        <v>30.5</v>
      </c>
      <c r="E14">
        <v>38.6</v>
      </c>
      <c r="F14">
        <v>177.4</v>
      </c>
      <c r="G14">
        <v>105.2</v>
      </c>
      <c r="H14">
        <v>28.5</v>
      </c>
      <c r="I14">
        <v>10.8</v>
      </c>
      <c r="J14" s="12">
        <v>16</v>
      </c>
      <c r="K14">
        <v>106.5</v>
      </c>
      <c r="L14">
        <v>62.5</v>
      </c>
      <c r="M14">
        <v>91.2</v>
      </c>
      <c r="N14" s="11">
        <f t="shared" si="2"/>
        <v>725.80000000000007</v>
      </c>
    </row>
    <row r="15" spans="1:18">
      <c r="A15" s="2">
        <v>2007</v>
      </c>
      <c r="B15">
        <v>6.1</v>
      </c>
      <c r="C15">
        <v>29.3</v>
      </c>
      <c r="D15">
        <v>23.6</v>
      </c>
      <c r="E15">
        <v>158.4</v>
      </c>
      <c r="F15">
        <v>66.7</v>
      </c>
      <c r="G15">
        <v>3.1</v>
      </c>
      <c r="H15">
        <v>0.9</v>
      </c>
      <c r="I15">
        <v>120.9</v>
      </c>
      <c r="J15">
        <v>20.3</v>
      </c>
      <c r="K15">
        <v>83.4</v>
      </c>
      <c r="L15">
        <v>4.8</v>
      </c>
      <c r="M15">
        <v>4.8</v>
      </c>
      <c r="N15" s="11">
        <f t="shared" si="2"/>
        <v>522.29999999999995</v>
      </c>
    </row>
    <row r="16" spans="1:18">
      <c r="A16" s="2">
        <v>2006</v>
      </c>
      <c r="B16">
        <v>126.2</v>
      </c>
      <c r="C16">
        <v>6.7</v>
      </c>
      <c r="D16">
        <v>8.1999999999999993</v>
      </c>
      <c r="E16">
        <v>7.5</v>
      </c>
      <c r="F16">
        <v>12.9</v>
      </c>
      <c r="G16">
        <v>3.4</v>
      </c>
      <c r="H16">
        <v>15.7</v>
      </c>
      <c r="I16">
        <v>63.1</v>
      </c>
      <c r="J16" s="12">
        <v>223</v>
      </c>
      <c r="K16">
        <v>73.400000000000006</v>
      </c>
      <c r="L16" s="12">
        <v>3</v>
      </c>
      <c r="M16">
        <v>28.6</v>
      </c>
      <c r="N16" s="11">
        <f t="shared" si="2"/>
        <v>571.70000000000005</v>
      </c>
    </row>
    <row r="17" spans="1:16">
      <c r="A17" s="2">
        <v>2005</v>
      </c>
      <c r="B17" s="12">
        <v>0</v>
      </c>
      <c r="C17">
        <v>29.9</v>
      </c>
      <c r="D17">
        <v>17.3</v>
      </c>
      <c r="E17">
        <v>8.6</v>
      </c>
      <c r="F17">
        <v>54.2</v>
      </c>
      <c r="G17">
        <v>16.100000000000001</v>
      </c>
      <c r="H17">
        <v>9.1999999999999993</v>
      </c>
      <c r="I17">
        <v>71.900000000000006</v>
      </c>
      <c r="J17">
        <v>78.599999999999994</v>
      </c>
      <c r="K17">
        <v>267.7</v>
      </c>
      <c r="L17">
        <v>80.5</v>
      </c>
      <c r="M17">
        <v>16.100000000000001</v>
      </c>
      <c r="N17" s="11">
        <f t="shared" si="2"/>
        <v>650.1</v>
      </c>
    </row>
    <row r="18" spans="1:16">
      <c r="A18" s="2">
        <v>2004</v>
      </c>
      <c r="B18">
        <v>0.7</v>
      </c>
      <c r="C18">
        <v>98.7</v>
      </c>
      <c r="D18">
        <v>97.6</v>
      </c>
      <c r="E18">
        <v>158.69999999999999</v>
      </c>
      <c r="F18">
        <v>46.2</v>
      </c>
      <c r="G18">
        <v>24.6</v>
      </c>
      <c r="H18">
        <v>26.3</v>
      </c>
      <c r="I18">
        <v>47.9</v>
      </c>
      <c r="J18">
        <v>48.5</v>
      </c>
      <c r="K18">
        <v>36.200000000000003</v>
      </c>
      <c r="L18" s="12">
        <v>5</v>
      </c>
      <c r="M18">
        <v>51.6</v>
      </c>
      <c r="N18" s="11">
        <f t="shared" si="2"/>
        <v>642.00000000000011</v>
      </c>
    </row>
    <row r="19" spans="1:16">
      <c r="A19" s="2">
        <v>2003</v>
      </c>
      <c r="B19">
        <v>21.1</v>
      </c>
      <c r="C19">
        <v>146.4</v>
      </c>
      <c r="D19">
        <v>44.5</v>
      </c>
      <c r="E19">
        <v>14.6</v>
      </c>
      <c r="F19" s="12">
        <v>42</v>
      </c>
      <c r="G19">
        <v>8.4</v>
      </c>
      <c r="H19">
        <v>3.9</v>
      </c>
      <c r="I19">
        <v>88.5</v>
      </c>
      <c r="J19">
        <v>102.9</v>
      </c>
      <c r="K19">
        <v>110.6</v>
      </c>
      <c r="L19">
        <v>43.1</v>
      </c>
      <c r="M19" s="12">
        <v>44</v>
      </c>
      <c r="N19" s="11">
        <f t="shared" si="2"/>
        <v>670</v>
      </c>
    </row>
    <row r="20" spans="1:16">
      <c r="A20" s="2">
        <v>2002</v>
      </c>
      <c r="B20">
        <v>26.8</v>
      </c>
      <c r="C20">
        <v>11.2</v>
      </c>
      <c r="D20">
        <v>63.8</v>
      </c>
      <c r="E20">
        <v>135.30000000000001</v>
      </c>
      <c r="F20">
        <v>72.2</v>
      </c>
      <c r="G20">
        <v>44.8</v>
      </c>
      <c r="H20">
        <v>16.600000000000001</v>
      </c>
      <c r="I20">
        <v>101.8</v>
      </c>
      <c r="J20">
        <v>28.4</v>
      </c>
      <c r="K20">
        <v>118.7</v>
      </c>
      <c r="L20">
        <v>57.1</v>
      </c>
      <c r="M20">
        <v>97.6</v>
      </c>
      <c r="N20" s="11">
        <f t="shared" si="2"/>
        <v>774.30000000000007</v>
      </c>
    </row>
    <row r="21" spans="1:16">
      <c r="A21" s="2">
        <v>2001</v>
      </c>
      <c r="B21">
        <v>43.3</v>
      </c>
      <c r="C21">
        <v>33.799999999999997</v>
      </c>
      <c r="D21">
        <v>30.3</v>
      </c>
      <c r="E21">
        <v>35.5</v>
      </c>
      <c r="F21">
        <v>44.5</v>
      </c>
      <c r="G21">
        <v>19.8</v>
      </c>
      <c r="H21">
        <v>55.7</v>
      </c>
      <c r="I21" s="12">
        <v>0</v>
      </c>
      <c r="J21">
        <v>45.1</v>
      </c>
      <c r="K21">
        <v>47.7</v>
      </c>
      <c r="L21">
        <v>134.19999999999999</v>
      </c>
      <c r="M21">
        <v>23.8</v>
      </c>
      <c r="N21" s="11">
        <f t="shared" si="2"/>
        <v>513.69999999999993</v>
      </c>
    </row>
    <row r="22" spans="1:16">
      <c r="A22" s="2">
        <v>2000</v>
      </c>
      <c r="B22" s="12">
        <v>2</v>
      </c>
      <c r="C22">
        <v>4.7</v>
      </c>
      <c r="D22">
        <v>34.5</v>
      </c>
      <c r="E22">
        <v>73.400000000000006</v>
      </c>
      <c r="F22" s="12">
        <v>122</v>
      </c>
      <c r="G22">
        <v>101.4</v>
      </c>
      <c r="H22">
        <v>63.7</v>
      </c>
      <c r="I22">
        <v>12.5</v>
      </c>
      <c r="J22">
        <v>19.399999999999999</v>
      </c>
      <c r="K22">
        <v>81.900000000000006</v>
      </c>
      <c r="L22">
        <v>36.5</v>
      </c>
      <c r="M22">
        <v>102.8</v>
      </c>
      <c r="N22" s="11">
        <f t="shared" si="2"/>
        <v>654.79999999999995</v>
      </c>
    </row>
    <row r="23" spans="1:16">
      <c r="A23" s="2">
        <v>1999</v>
      </c>
      <c r="B23">
        <v>47.7</v>
      </c>
      <c r="C23">
        <v>0.2</v>
      </c>
      <c r="D23">
        <v>9.1</v>
      </c>
      <c r="E23">
        <v>30.6</v>
      </c>
      <c r="F23">
        <v>47.8</v>
      </c>
      <c r="G23">
        <v>18.399999999999999</v>
      </c>
      <c r="H23">
        <v>19.3</v>
      </c>
      <c r="I23" s="12">
        <v>21</v>
      </c>
      <c r="J23">
        <v>110.8</v>
      </c>
      <c r="K23">
        <v>149.1</v>
      </c>
      <c r="L23" s="12">
        <v>59</v>
      </c>
      <c r="M23">
        <v>1.9</v>
      </c>
      <c r="N23" s="11">
        <f t="shared" si="2"/>
        <v>514.9</v>
      </c>
    </row>
    <row r="24" spans="1:16">
      <c r="A24" s="2">
        <v>1998</v>
      </c>
      <c r="B24" s="12">
        <v>73</v>
      </c>
      <c r="C24">
        <v>5.7</v>
      </c>
      <c r="D24">
        <v>6.7</v>
      </c>
      <c r="E24">
        <v>57.4</v>
      </c>
      <c r="F24">
        <v>77.2</v>
      </c>
      <c r="G24">
        <v>60.4</v>
      </c>
      <c r="H24">
        <v>0.8</v>
      </c>
      <c r="I24">
        <v>54.1</v>
      </c>
      <c r="J24">
        <v>34.9</v>
      </c>
      <c r="K24">
        <v>62.9</v>
      </c>
      <c r="L24">
        <v>3.1</v>
      </c>
      <c r="M24">
        <v>95.8</v>
      </c>
      <c r="N24" s="11">
        <f t="shared" si="2"/>
        <v>532</v>
      </c>
    </row>
    <row r="25" spans="1:16">
      <c r="A25" s="2">
        <v>1997</v>
      </c>
      <c r="B25">
        <v>118.9</v>
      </c>
      <c r="C25">
        <v>0.5</v>
      </c>
      <c r="D25">
        <v>12.2</v>
      </c>
      <c r="E25">
        <v>35.1</v>
      </c>
      <c r="F25">
        <v>12.7</v>
      </c>
      <c r="G25">
        <v>78.2</v>
      </c>
      <c r="H25">
        <v>38.799999999999997</v>
      </c>
      <c r="I25">
        <v>35.9</v>
      </c>
      <c r="J25">
        <v>89.1</v>
      </c>
      <c r="K25">
        <v>36.5</v>
      </c>
      <c r="L25">
        <v>62.1</v>
      </c>
      <c r="M25">
        <v>111.9</v>
      </c>
      <c r="N25" s="11">
        <f t="shared" si="2"/>
        <v>631.9</v>
      </c>
    </row>
    <row r="26" spans="1:16">
      <c r="A26" s="2">
        <v>1996</v>
      </c>
      <c r="B26">
        <v>142.9</v>
      </c>
      <c r="C26">
        <v>14.2</v>
      </c>
      <c r="D26">
        <v>29.9</v>
      </c>
      <c r="E26" s="12">
        <v>91</v>
      </c>
      <c r="F26">
        <v>67.7</v>
      </c>
      <c r="G26">
        <v>143.80000000000001</v>
      </c>
      <c r="H26">
        <v>17.899999999999999</v>
      </c>
      <c r="I26">
        <v>50.1</v>
      </c>
      <c r="J26">
        <v>72.3</v>
      </c>
      <c r="K26">
        <v>147.80000000000001</v>
      </c>
      <c r="L26" s="12">
        <v>148</v>
      </c>
      <c r="M26">
        <v>156.6</v>
      </c>
      <c r="N26" s="11">
        <f t="shared" si="2"/>
        <v>1082.1999999999998</v>
      </c>
    </row>
    <row r="27" spans="1:16">
      <c r="A27" s="2">
        <v>1995</v>
      </c>
      <c r="B27">
        <v>9.4</v>
      </c>
      <c r="C27">
        <v>14.7</v>
      </c>
      <c r="D27">
        <v>6.3</v>
      </c>
      <c r="E27">
        <v>28.5</v>
      </c>
      <c r="F27">
        <v>60.6</v>
      </c>
      <c r="G27">
        <v>41.8</v>
      </c>
      <c r="H27">
        <v>3.2</v>
      </c>
      <c r="I27" s="12">
        <v>115</v>
      </c>
      <c r="J27">
        <v>95.7</v>
      </c>
      <c r="K27">
        <v>30.5</v>
      </c>
      <c r="L27">
        <v>77.900000000000006</v>
      </c>
      <c r="M27">
        <v>106.5</v>
      </c>
      <c r="N27" s="11">
        <f t="shared" si="2"/>
        <v>590.1</v>
      </c>
    </row>
    <row r="28" spans="1:16">
      <c r="A28" s="2">
        <v>1994</v>
      </c>
      <c r="B28" s="16">
        <v>14</v>
      </c>
      <c r="C28" s="14">
        <v>47.6</v>
      </c>
      <c r="D28" s="14">
        <v>11.8</v>
      </c>
      <c r="E28" s="14">
        <v>38.4</v>
      </c>
      <c r="F28" s="14">
        <v>46.7</v>
      </c>
      <c r="G28" s="14">
        <v>12.3</v>
      </c>
      <c r="H28" s="14">
        <v>0.6</v>
      </c>
      <c r="I28" s="14">
        <v>3.4</v>
      </c>
      <c r="J28" s="16">
        <v>177</v>
      </c>
      <c r="K28" s="16">
        <v>258</v>
      </c>
      <c r="L28" s="14">
        <v>35.299999999999997</v>
      </c>
      <c r="M28" s="14">
        <v>52.6</v>
      </c>
      <c r="N28" s="15">
        <f t="shared" si="2"/>
        <v>697.69999999999993</v>
      </c>
    </row>
    <row r="29" spans="1:16">
      <c r="A29" s="2">
        <v>1993</v>
      </c>
      <c r="B29" s="14">
        <v>0.5</v>
      </c>
      <c r="C29" s="14">
        <v>19.7</v>
      </c>
      <c r="D29" s="14">
        <v>75.3</v>
      </c>
      <c r="E29" s="16">
        <v>92</v>
      </c>
      <c r="F29" s="14">
        <v>46.9</v>
      </c>
      <c r="G29" s="14">
        <v>65.3</v>
      </c>
      <c r="H29" s="14">
        <v>51.1</v>
      </c>
      <c r="I29" s="14">
        <v>25.8</v>
      </c>
      <c r="J29" s="14">
        <v>115.9</v>
      </c>
      <c r="K29" s="14">
        <v>60.8</v>
      </c>
      <c r="L29" s="14">
        <v>23.3</v>
      </c>
      <c r="M29" s="14">
        <v>0.8</v>
      </c>
      <c r="N29" s="15">
        <f t="shared" si="2"/>
        <v>577.39999999999986</v>
      </c>
    </row>
    <row r="30" spans="1:16">
      <c r="A30" s="2">
        <v>1992</v>
      </c>
      <c r="B30" s="14">
        <v>55.5</v>
      </c>
      <c r="C30" s="14">
        <v>11.5</v>
      </c>
      <c r="D30" s="16">
        <v>20</v>
      </c>
      <c r="E30" s="14">
        <v>31.3</v>
      </c>
      <c r="F30" s="14">
        <v>88.2</v>
      </c>
      <c r="G30" s="14">
        <v>133.19999999999999</v>
      </c>
      <c r="H30" s="14">
        <v>55.4</v>
      </c>
      <c r="I30" s="14">
        <v>88.9</v>
      </c>
      <c r="J30" s="14">
        <v>70.2</v>
      </c>
      <c r="K30" s="14">
        <v>78.5</v>
      </c>
      <c r="L30" s="16">
        <v>0</v>
      </c>
      <c r="M30" s="16">
        <v>27</v>
      </c>
      <c r="N30" s="15">
        <f t="shared" si="2"/>
        <v>659.7</v>
      </c>
    </row>
    <row r="31" spans="1:16">
      <c r="A31" s="2">
        <v>1991</v>
      </c>
      <c r="B31" s="14">
        <v>37.4</v>
      </c>
      <c r="C31" s="14">
        <v>44.8</v>
      </c>
      <c r="D31" s="14">
        <v>87.4</v>
      </c>
      <c r="E31" s="16">
        <v>43</v>
      </c>
      <c r="F31" s="14">
        <v>118.5</v>
      </c>
      <c r="G31" s="14">
        <v>9.4</v>
      </c>
      <c r="H31" s="14">
        <v>14.3</v>
      </c>
      <c r="I31" s="14">
        <v>32.4</v>
      </c>
      <c r="J31" s="16">
        <v>61</v>
      </c>
      <c r="K31" s="14">
        <v>56.5</v>
      </c>
      <c r="L31" s="16">
        <v>48</v>
      </c>
      <c r="M31" s="16">
        <v>141</v>
      </c>
      <c r="N31" s="15">
        <f t="shared" si="2"/>
        <v>693.7</v>
      </c>
      <c r="O31" s="18"/>
      <c r="P31" t="s">
        <v>33</v>
      </c>
    </row>
    <row r="32" spans="1:16">
      <c r="A32" s="2">
        <v>1990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>
        <v>11.8</v>
      </c>
      <c r="N32" s="15">
        <f t="shared" si="2"/>
        <v>11.8</v>
      </c>
      <c r="O32" s="14"/>
      <c r="P32" t="s">
        <v>34</v>
      </c>
    </row>
    <row r="33" spans="1:15">
      <c r="A33" s="2" t="s">
        <v>44</v>
      </c>
      <c r="B33" s="22">
        <f t="shared" ref="B33:N33" si="3">MIN(B4:B32)</f>
        <v>0</v>
      </c>
      <c r="C33" s="22">
        <f t="shared" si="3"/>
        <v>0.2</v>
      </c>
      <c r="D33" s="22">
        <f t="shared" si="3"/>
        <v>6.3</v>
      </c>
      <c r="E33" s="22">
        <f t="shared" si="3"/>
        <v>7.5</v>
      </c>
      <c r="F33" s="22">
        <f t="shared" si="3"/>
        <v>12.7</v>
      </c>
      <c r="G33" s="22">
        <f t="shared" si="3"/>
        <v>3.1</v>
      </c>
      <c r="H33" s="22">
        <f t="shared" si="3"/>
        <v>0.6</v>
      </c>
      <c r="I33" s="22">
        <f t="shared" si="3"/>
        <v>0</v>
      </c>
      <c r="J33" s="22">
        <f t="shared" si="3"/>
        <v>3.3</v>
      </c>
      <c r="K33" s="22">
        <f t="shared" si="3"/>
        <v>17.5</v>
      </c>
      <c r="L33" s="22">
        <f t="shared" si="3"/>
        <v>0</v>
      </c>
      <c r="M33" s="22">
        <f t="shared" si="3"/>
        <v>0</v>
      </c>
      <c r="N33" s="22">
        <f t="shared" si="3"/>
        <v>11.8</v>
      </c>
      <c r="O33" s="21"/>
    </row>
    <row r="34" spans="1:15">
      <c r="A34" s="2" t="s">
        <v>45</v>
      </c>
      <c r="B34" s="22">
        <f>MAX(B4:B32)</f>
        <v>142.9</v>
      </c>
      <c r="C34" s="22">
        <f t="shared" ref="C34:N34" si="4">MAX(C4:C32)</f>
        <v>146.4</v>
      </c>
      <c r="D34" s="22">
        <f t="shared" si="4"/>
        <v>186.9</v>
      </c>
      <c r="E34" s="22">
        <f t="shared" si="4"/>
        <v>158.69999999999999</v>
      </c>
      <c r="F34" s="22">
        <f t="shared" si="4"/>
        <v>177.4</v>
      </c>
      <c r="G34" s="22">
        <f t="shared" si="4"/>
        <v>143.80000000000001</v>
      </c>
      <c r="H34" s="22">
        <f t="shared" si="4"/>
        <v>63.7</v>
      </c>
      <c r="I34" s="22">
        <f t="shared" si="4"/>
        <v>120.9</v>
      </c>
      <c r="J34" s="22">
        <f t="shared" si="4"/>
        <v>223</v>
      </c>
      <c r="K34" s="22">
        <f t="shared" si="4"/>
        <v>267.7</v>
      </c>
      <c r="L34" s="22">
        <f t="shared" si="4"/>
        <v>180.2</v>
      </c>
      <c r="M34" s="22">
        <f t="shared" si="4"/>
        <v>156.6</v>
      </c>
      <c r="N34" s="22">
        <f t="shared" si="4"/>
        <v>1103.0999999999999</v>
      </c>
      <c r="O34" s="21"/>
    </row>
    <row r="35" spans="1:15">
      <c r="A35" s="4"/>
      <c r="N35" s="1"/>
    </row>
    <row r="36" spans="1:15">
      <c r="A36" s="8"/>
      <c r="B36" s="1" t="s">
        <v>35</v>
      </c>
      <c r="C36" t="s">
        <v>36</v>
      </c>
      <c r="N36" s="1"/>
    </row>
    <row r="37" spans="1:15">
      <c r="A37" s="5"/>
      <c r="B37" s="1" t="s">
        <v>37</v>
      </c>
      <c r="C37" t="s">
        <v>40</v>
      </c>
      <c r="N37" s="1"/>
    </row>
    <row r="38" spans="1:15">
      <c r="A38" s="4"/>
      <c r="B38" s="1" t="s">
        <v>26</v>
      </c>
      <c r="C38" t="s">
        <v>41</v>
      </c>
      <c r="N38" s="1"/>
    </row>
    <row r="39" spans="1:15">
      <c r="A39" s="6"/>
      <c r="B39" s="1" t="s">
        <v>38</v>
      </c>
      <c r="C39" t="s">
        <v>42</v>
      </c>
      <c r="N39" s="1"/>
    </row>
    <row r="40" spans="1:15">
      <c r="A40" s="7"/>
      <c r="B40" s="1" t="s">
        <v>39</v>
      </c>
      <c r="C40" t="s">
        <v>43</v>
      </c>
      <c r="N40" s="1"/>
    </row>
    <row r="41" spans="1:15">
      <c r="A41" s="4"/>
      <c r="N41" s="1"/>
    </row>
    <row r="42" spans="1:15">
      <c r="A42" s="4" t="s">
        <v>13</v>
      </c>
      <c r="N42" s="1"/>
    </row>
  </sheetData>
  <conditionalFormatting sqref="A41 A8:A35 A1:A4">
    <cfRule type="cellIs" dxfId="229" priority="426" operator="equal">
      <formula>"MAX($A:$A)"</formula>
    </cfRule>
  </conditionalFormatting>
  <conditionalFormatting sqref="B8:B34 B2 B4 C33:N34">
    <cfRule type="cellIs" dxfId="228" priority="422" operator="greaterThan">
      <formula>$B$2*1.9</formula>
    </cfRule>
    <cfRule type="cellIs" dxfId="227" priority="423" operator="between">
      <formula>$B$2*1.1</formula>
      <formula>$B$2*1.9</formula>
    </cfRule>
    <cfRule type="cellIs" dxfId="226" priority="424" operator="lessThan">
      <formula>$B$2*0.3</formula>
    </cfRule>
    <cfRule type="cellIs" dxfId="225" priority="425" operator="between">
      <formula>$B$2*0.3</formula>
      <formula>$B$2*0.9</formula>
    </cfRule>
  </conditionalFormatting>
  <conditionalFormatting sqref="C8:C32 C2 C4">
    <cfRule type="cellIs" dxfId="224" priority="418" operator="greaterThan">
      <formula>$C$2*1.9</formula>
    </cfRule>
    <cfRule type="cellIs" dxfId="223" priority="419" operator="between">
      <formula>$C$2*1.1</formula>
      <formula>$C$2*1.9</formula>
    </cfRule>
    <cfRule type="cellIs" dxfId="222" priority="420" operator="lessThan">
      <formula>$C$2*0.3</formula>
    </cfRule>
    <cfRule type="cellIs" dxfId="221" priority="421" operator="between">
      <formula>$C$2*0.3</formula>
      <formula>$C$2*0.9</formula>
    </cfRule>
  </conditionalFormatting>
  <conditionalFormatting sqref="D8:D32 D2 D4">
    <cfRule type="cellIs" dxfId="220" priority="414" operator="greaterThan">
      <formula>$D$2*1.9</formula>
    </cfRule>
    <cfRule type="cellIs" dxfId="219" priority="415" operator="between">
      <formula>$D$2*1.1</formula>
      <formula>$D$2*1.9</formula>
    </cfRule>
    <cfRule type="cellIs" dxfId="218" priority="416" operator="lessThan">
      <formula>$D$2*0.3</formula>
    </cfRule>
    <cfRule type="cellIs" dxfId="217" priority="417" operator="between">
      <formula>$D$2*0.3</formula>
      <formula>$D$2*0.9</formula>
    </cfRule>
  </conditionalFormatting>
  <conditionalFormatting sqref="E8:E32 E2 E4">
    <cfRule type="cellIs" dxfId="216" priority="410" operator="greaterThan">
      <formula>$E$2*1.9</formula>
    </cfRule>
    <cfRule type="cellIs" dxfId="215" priority="411" operator="between">
      <formula>$E$2*1.1</formula>
      <formula>$E$2*1.9</formula>
    </cfRule>
    <cfRule type="cellIs" dxfId="214" priority="412" operator="lessThan">
      <formula>$E$2*0.3</formula>
    </cfRule>
    <cfRule type="cellIs" dxfId="213" priority="413" operator="between">
      <formula>$E$2*0.3</formula>
      <formula>$E$2*0.9</formula>
    </cfRule>
  </conditionalFormatting>
  <conditionalFormatting sqref="F8:F32 F2 F4">
    <cfRule type="cellIs" dxfId="212" priority="406" operator="greaterThan">
      <formula>$F$2*1.9</formula>
    </cfRule>
    <cfRule type="cellIs" dxfId="211" priority="407" operator="between">
      <formula>$F$2*1.1</formula>
      <formula>$F$2*1.9</formula>
    </cfRule>
    <cfRule type="cellIs" dxfId="210" priority="408" operator="lessThan">
      <formula>$F$2*0.3</formula>
    </cfRule>
    <cfRule type="cellIs" dxfId="209" priority="409" operator="between">
      <formula>$F$2*0.3</formula>
      <formula>$F$2*0.9</formula>
    </cfRule>
  </conditionalFormatting>
  <conditionalFormatting sqref="G8:G32 G2 G4">
    <cfRule type="cellIs" dxfId="208" priority="402" operator="greaterThan">
      <formula>$G$2*1.9</formula>
    </cfRule>
    <cfRule type="cellIs" dxfId="207" priority="403" operator="between">
      <formula>$G$2*1.1</formula>
      <formula>$G$2*1.9</formula>
    </cfRule>
    <cfRule type="cellIs" dxfId="206" priority="404" operator="lessThan">
      <formula>$G$2*0.3</formula>
    </cfRule>
    <cfRule type="cellIs" dxfId="205" priority="405" operator="between">
      <formula>$G$2*0.3</formula>
      <formula>$G$2*0.9</formula>
    </cfRule>
  </conditionalFormatting>
  <conditionalFormatting sqref="H8:H32 H2 H4">
    <cfRule type="cellIs" dxfId="204" priority="398" operator="greaterThan">
      <formula>$H$2*1.9</formula>
    </cfRule>
    <cfRule type="cellIs" dxfId="203" priority="399" operator="between">
      <formula>$H$2*1.1</formula>
      <formula>$H$2*1.9</formula>
    </cfRule>
    <cfRule type="cellIs" dxfId="202" priority="400" operator="lessThan">
      <formula>$H$2*0.3</formula>
    </cfRule>
    <cfRule type="cellIs" dxfId="201" priority="401" operator="between">
      <formula>$H$2*0.3</formula>
      <formula>$H$2*0.9</formula>
    </cfRule>
  </conditionalFormatting>
  <conditionalFormatting sqref="I8:I32 I2 I4">
    <cfRule type="cellIs" dxfId="200" priority="394" operator="greaterThan">
      <formula>$I$2*1.9</formula>
    </cfRule>
    <cfRule type="cellIs" dxfId="199" priority="395" operator="between">
      <formula>$I$2*1.1</formula>
      <formula>$I$2*1.9</formula>
    </cfRule>
    <cfRule type="cellIs" dxfId="198" priority="396" operator="lessThan">
      <formula>$I$2*0.3</formula>
    </cfRule>
    <cfRule type="cellIs" dxfId="197" priority="397" operator="between">
      <formula>$I$2*0.3</formula>
      <formula>$I$2*0.9</formula>
    </cfRule>
  </conditionalFormatting>
  <conditionalFormatting sqref="J8:J32 J2 J4">
    <cfRule type="cellIs" dxfId="196" priority="390" operator="greaterThan">
      <formula>$J$2*1.9</formula>
    </cfRule>
    <cfRule type="cellIs" dxfId="195" priority="391" operator="between">
      <formula>$J$2*1.1</formula>
      <formula>$J$2*1.9</formula>
    </cfRule>
    <cfRule type="cellIs" dxfId="194" priority="392" operator="lessThan">
      <formula>$J$2*0.3</formula>
    </cfRule>
    <cfRule type="cellIs" dxfId="193" priority="393" operator="between">
      <formula>$J$2*0.3</formula>
      <formula>$J$2*0.9</formula>
    </cfRule>
  </conditionalFormatting>
  <conditionalFormatting sqref="K8:K32 K2 K4">
    <cfRule type="cellIs" dxfId="192" priority="386" operator="greaterThan">
      <formula>$K$2*1.9</formula>
    </cfRule>
    <cfRule type="cellIs" dxfId="191" priority="387" operator="between">
      <formula>$K$2*1.1</formula>
      <formula>$K$2*1.9</formula>
    </cfRule>
    <cfRule type="cellIs" dxfId="190" priority="388" operator="lessThan">
      <formula>$K$2*0.3</formula>
    </cfRule>
    <cfRule type="cellIs" dxfId="189" priority="389" operator="between">
      <formula>$K$2*0.3</formula>
      <formula>$K$2*0.9</formula>
    </cfRule>
  </conditionalFormatting>
  <conditionalFormatting sqref="L8:L32 L2 L4">
    <cfRule type="cellIs" dxfId="188" priority="382" operator="greaterThan">
      <formula>$L$2*1.9</formula>
    </cfRule>
    <cfRule type="cellIs" dxfId="187" priority="383" operator="between">
      <formula>$L$2*1.1</formula>
      <formula>$L$2*1.9</formula>
    </cfRule>
    <cfRule type="cellIs" dxfId="186" priority="384" operator="lessThan">
      <formula>$L$2*0.3</formula>
    </cfRule>
    <cfRule type="cellIs" dxfId="185" priority="385" operator="between">
      <formula>$L$2*0.3</formula>
      <formula>$L$2*0.9</formula>
    </cfRule>
  </conditionalFormatting>
  <conditionalFormatting sqref="M8:M32 M2 M4">
    <cfRule type="cellIs" dxfId="184" priority="378" operator="greaterThan">
      <formula>$M$2*1.9</formula>
    </cfRule>
    <cfRule type="cellIs" dxfId="183" priority="379" operator="between">
      <formula>$M$2*1.1</formula>
      <formula>$M$2*1.9</formula>
    </cfRule>
    <cfRule type="cellIs" dxfId="182" priority="380" operator="lessThan">
      <formula>$M$2*0.3</formula>
    </cfRule>
    <cfRule type="cellIs" dxfId="181" priority="381" operator="between">
      <formula>$M$2*0.3</formula>
      <formula>$M$2*0.9</formula>
    </cfRule>
  </conditionalFormatting>
  <conditionalFormatting sqref="N8:N32 N2 N4">
    <cfRule type="cellIs" dxfId="180" priority="374" operator="greaterThan">
      <formula>$N$2*1.9</formula>
    </cfRule>
    <cfRule type="cellIs" dxfId="179" priority="375" operator="between">
      <formula>$N$2*1.1</formula>
      <formula>$N$2*1.9</formula>
    </cfRule>
    <cfRule type="cellIs" dxfId="178" priority="376" operator="lessThan">
      <formula>$N$2*0.3</formula>
    </cfRule>
    <cfRule type="cellIs" dxfId="177" priority="377" operator="between">
      <formula>$N$2*0.3</formula>
      <formula>$N$2*0.9</formula>
    </cfRule>
  </conditionalFormatting>
  <conditionalFormatting sqref="A36">
    <cfRule type="cellIs" dxfId="176" priority="373" operator="equal">
      <formula>"MAX($A:$A)"</formula>
    </cfRule>
  </conditionalFormatting>
  <conditionalFormatting sqref="A37">
    <cfRule type="cellIs" dxfId="175" priority="372" operator="equal">
      <formula>"MAX($A:$A)"</formula>
    </cfRule>
  </conditionalFormatting>
  <conditionalFormatting sqref="A38">
    <cfRule type="cellIs" dxfId="174" priority="371" operator="equal">
      <formula>"MAX($A:$A)"</formula>
    </cfRule>
  </conditionalFormatting>
  <conditionalFormatting sqref="A39">
    <cfRule type="cellIs" dxfId="173" priority="370" operator="equal">
      <formula>"MAX($A:$A)"</formula>
    </cfRule>
  </conditionalFormatting>
  <conditionalFormatting sqref="A40">
    <cfRule type="cellIs" dxfId="172" priority="369" operator="equal">
      <formula>"MAX($A:$A)"</formula>
    </cfRule>
  </conditionalFormatting>
  <conditionalFormatting sqref="A42">
    <cfRule type="cellIs" dxfId="171" priority="368" operator="equal">
      <formula>"MAX($A:$A)"</formula>
    </cfRule>
  </conditionalFormatting>
  <conditionalFormatting sqref="A7">
    <cfRule type="cellIs" dxfId="170" priority="367" operator="equal">
      <formula>"MAX($A:$A)"</formula>
    </cfRule>
  </conditionalFormatting>
  <conditionalFormatting sqref="B7">
    <cfRule type="cellIs" dxfId="169" priority="363" operator="greaterThan">
      <formula>$B$2*1.9</formula>
    </cfRule>
    <cfRule type="cellIs" dxfId="168" priority="364" operator="between">
      <formula>$B$2*1.1</formula>
      <formula>$B$2*1.9</formula>
    </cfRule>
    <cfRule type="cellIs" dxfId="167" priority="365" operator="lessThan">
      <formula>$B$2*0.3</formula>
    </cfRule>
    <cfRule type="cellIs" dxfId="166" priority="366" operator="between">
      <formula>$B$2*0.3</formula>
      <formula>$B$2*0.9</formula>
    </cfRule>
  </conditionalFormatting>
  <conditionalFormatting sqref="C7">
    <cfRule type="cellIs" dxfId="165" priority="359" operator="greaterThan">
      <formula>$C$2*1.9</formula>
    </cfRule>
    <cfRule type="cellIs" dxfId="164" priority="360" operator="between">
      <formula>$C$2*1.1</formula>
      <formula>$C$2*1.9</formula>
    </cfRule>
    <cfRule type="cellIs" dxfId="163" priority="361" operator="lessThan">
      <formula>$C$2*0.3</formula>
    </cfRule>
    <cfRule type="cellIs" dxfId="162" priority="362" operator="between">
      <formula>$C$2*0.3</formula>
      <formula>$C$2*0.9</formula>
    </cfRule>
  </conditionalFormatting>
  <conditionalFormatting sqref="D7">
    <cfRule type="cellIs" dxfId="161" priority="355" operator="greaterThan">
      <formula>$D$2*1.9</formula>
    </cfRule>
    <cfRule type="cellIs" dxfId="160" priority="356" operator="between">
      <formula>$D$2*1.1</formula>
      <formula>$D$2*1.9</formula>
    </cfRule>
    <cfRule type="cellIs" dxfId="159" priority="357" operator="lessThan">
      <formula>$D$2*0.3</formula>
    </cfRule>
    <cfRule type="cellIs" dxfId="158" priority="358" operator="between">
      <formula>$D$2*0.3</formula>
      <formula>$D$2*0.9</formula>
    </cfRule>
  </conditionalFormatting>
  <conditionalFormatting sqref="E7">
    <cfRule type="cellIs" dxfId="157" priority="351" operator="greaterThan">
      <formula>$E$2*1.9</formula>
    </cfRule>
    <cfRule type="cellIs" dxfId="156" priority="352" operator="between">
      <formula>$E$2*1.1</formula>
      <formula>$E$2*1.9</formula>
    </cfRule>
    <cfRule type="cellIs" dxfId="155" priority="353" operator="lessThan">
      <formula>$E$2*0.3</formula>
    </cfRule>
    <cfRule type="cellIs" dxfId="154" priority="354" operator="between">
      <formula>$E$2*0.3</formula>
      <formula>$E$2*0.9</formula>
    </cfRule>
  </conditionalFormatting>
  <conditionalFormatting sqref="F7">
    <cfRule type="cellIs" dxfId="153" priority="347" operator="greaterThan">
      <formula>$F$2*1.9</formula>
    </cfRule>
    <cfRule type="cellIs" dxfId="152" priority="348" operator="between">
      <formula>$F$2*1.1</formula>
      <formula>$F$2*1.9</formula>
    </cfRule>
    <cfRule type="cellIs" dxfId="151" priority="349" operator="lessThan">
      <formula>$F$2*0.3</formula>
    </cfRule>
    <cfRule type="cellIs" dxfId="150" priority="350" operator="between">
      <formula>$F$2*0.3</formula>
      <formula>$F$2*0.9</formula>
    </cfRule>
  </conditionalFormatting>
  <conditionalFormatting sqref="G7">
    <cfRule type="cellIs" dxfId="149" priority="343" operator="greaterThan">
      <formula>$G$2*1.9</formula>
    </cfRule>
    <cfRule type="cellIs" dxfId="148" priority="344" operator="between">
      <formula>$G$2*1.1</formula>
      <formula>$G$2*1.9</formula>
    </cfRule>
    <cfRule type="cellIs" dxfId="147" priority="345" operator="lessThan">
      <formula>$G$2*0.3</formula>
    </cfRule>
    <cfRule type="cellIs" dxfId="146" priority="346" operator="between">
      <formula>$G$2*0.3</formula>
      <formula>$G$2*0.9</formula>
    </cfRule>
  </conditionalFormatting>
  <conditionalFormatting sqref="H7">
    <cfRule type="cellIs" dxfId="145" priority="339" operator="greaterThan">
      <formula>$H$2*1.9</formula>
    </cfRule>
    <cfRule type="cellIs" dxfId="144" priority="340" operator="between">
      <formula>$H$2*1.1</formula>
      <formula>$H$2*1.9</formula>
    </cfRule>
    <cfRule type="cellIs" dxfId="143" priority="341" operator="lessThan">
      <formula>$H$2*0.3</formula>
    </cfRule>
    <cfRule type="cellIs" dxfId="142" priority="342" operator="between">
      <formula>$H$2*0.3</formula>
      <formula>$H$2*0.9</formula>
    </cfRule>
  </conditionalFormatting>
  <conditionalFormatting sqref="I7">
    <cfRule type="cellIs" dxfId="141" priority="335" operator="greaterThan">
      <formula>$I$2*1.9</formula>
    </cfRule>
    <cfRule type="cellIs" dxfId="140" priority="336" operator="between">
      <formula>$I$2*1.1</formula>
      <formula>$I$2*1.9</formula>
    </cfRule>
    <cfRule type="cellIs" dxfId="139" priority="337" operator="lessThan">
      <formula>$I$2*0.3</formula>
    </cfRule>
    <cfRule type="cellIs" dxfId="138" priority="338" operator="between">
      <formula>$I$2*0.3</formula>
      <formula>$I$2*0.9</formula>
    </cfRule>
  </conditionalFormatting>
  <conditionalFormatting sqref="J7">
    <cfRule type="cellIs" dxfId="137" priority="331" operator="greaterThan">
      <formula>$J$2*1.9</formula>
    </cfRule>
    <cfRule type="cellIs" dxfId="136" priority="332" operator="between">
      <formula>$J$2*1.1</formula>
      <formula>$J$2*1.9</formula>
    </cfRule>
    <cfRule type="cellIs" dxfId="135" priority="333" operator="lessThan">
      <formula>$J$2*0.3</formula>
    </cfRule>
    <cfRule type="cellIs" dxfId="134" priority="334" operator="between">
      <formula>$J$2*0.3</formula>
      <formula>$J$2*0.9</formula>
    </cfRule>
  </conditionalFormatting>
  <conditionalFormatting sqref="K7">
    <cfRule type="cellIs" dxfId="133" priority="327" operator="greaterThan">
      <formula>$K$2*1.9</formula>
    </cfRule>
    <cfRule type="cellIs" dxfId="132" priority="328" operator="between">
      <formula>$K$2*1.1</formula>
      <formula>$K$2*1.9</formula>
    </cfRule>
    <cfRule type="cellIs" dxfId="131" priority="329" operator="lessThan">
      <formula>$K$2*0.3</formula>
    </cfRule>
    <cfRule type="cellIs" dxfId="130" priority="330" operator="between">
      <formula>$K$2*0.3</formula>
      <formula>$K$2*0.9</formula>
    </cfRule>
  </conditionalFormatting>
  <conditionalFormatting sqref="L7">
    <cfRule type="cellIs" dxfId="129" priority="323" operator="greaterThan">
      <formula>$L$2*1.9</formula>
    </cfRule>
    <cfRule type="cellIs" dxfId="128" priority="324" operator="between">
      <formula>$L$2*1.1</formula>
      <formula>$L$2*1.9</formula>
    </cfRule>
    <cfRule type="cellIs" dxfId="127" priority="325" operator="lessThan">
      <formula>$L$2*0.3</formula>
    </cfRule>
    <cfRule type="cellIs" dxfId="126" priority="326" operator="between">
      <formula>$L$2*0.3</formula>
      <formula>$L$2*0.9</formula>
    </cfRule>
  </conditionalFormatting>
  <conditionalFormatting sqref="M7">
    <cfRule type="cellIs" dxfId="125" priority="319" operator="greaterThan">
      <formula>$M$2*1.9</formula>
    </cfRule>
    <cfRule type="cellIs" dxfId="124" priority="320" operator="between">
      <formula>$M$2*1.1</formula>
      <formula>$M$2*1.9</formula>
    </cfRule>
    <cfRule type="cellIs" dxfId="123" priority="321" operator="lessThan">
      <formula>$M$2*0.3</formula>
    </cfRule>
    <cfRule type="cellIs" dxfId="122" priority="322" operator="between">
      <formula>$M$2*0.3</formula>
      <formula>$M$2*0.9</formula>
    </cfRule>
  </conditionalFormatting>
  <conditionalFormatting sqref="N7">
    <cfRule type="cellIs" dxfId="121" priority="315" operator="greaterThan">
      <formula>$N$2*1.9</formula>
    </cfRule>
    <cfRule type="cellIs" dxfId="120" priority="316" operator="between">
      <formula>$N$2*1.1</formula>
      <formula>$N$2*1.9</formula>
    </cfRule>
    <cfRule type="cellIs" dxfId="119" priority="317" operator="lessThan">
      <formula>$N$2*0.3</formula>
    </cfRule>
    <cfRule type="cellIs" dxfId="118" priority="318" operator="between">
      <formula>$N$2*0.3</formula>
      <formula>$N$2*0.9</formula>
    </cfRule>
  </conditionalFormatting>
  <conditionalFormatting sqref="A6">
    <cfRule type="cellIs" dxfId="117" priority="314" operator="equal">
      <formula>"MAX($A:$A)"</formula>
    </cfRule>
  </conditionalFormatting>
  <conditionalFormatting sqref="B6">
    <cfRule type="cellIs" dxfId="116" priority="310" operator="greaterThan">
      <formula>$B$2*1.9</formula>
    </cfRule>
    <cfRule type="cellIs" dxfId="115" priority="311" operator="between">
      <formula>$B$2*1.1</formula>
      <formula>$B$2*1.9</formula>
    </cfRule>
    <cfRule type="cellIs" dxfId="114" priority="312" operator="lessThan">
      <formula>$B$2*0.3</formula>
    </cfRule>
    <cfRule type="cellIs" dxfId="113" priority="313" operator="between">
      <formula>$B$2*0.3</formula>
      <formula>$B$2*0.9</formula>
    </cfRule>
  </conditionalFormatting>
  <conditionalFormatting sqref="C6">
    <cfRule type="cellIs" dxfId="112" priority="306" operator="greaterThan">
      <formula>$C$2*1.9</formula>
    </cfRule>
    <cfRule type="cellIs" dxfId="111" priority="307" operator="between">
      <formula>$C$2*1.1</formula>
      <formula>$C$2*1.9</formula>
    </cfRule>
    <cfRule type="cellIs" dxfId="110" priority="308" operator="lessThan">
      <formula>$C$2*0.3</formula>
    </cfRule>
    <cfRule type="cellIs" dxfId="109" priority="309" operator="between">
      <formula>$C$2*0.3</formula>
      <formula>$C$2*0.9</formula>
    </cfRule>
  </conditionalFormatting>
  <conditionalFormatting sqref="D6">
    <cfRule type="cellIs" dxfId="108" priority="302" operator="greaterThan">
      <formula>$D$2*1.9</formula>
    </cfRule>
    <cfRule type="cellIs" dxfId="107" priority="303" operator="between">
      <formula>$D$2*1.1</formula>
      <formula>$D$2*1.9</formula>
    </cfRule>
    <cfRule type="cellIs" dxfId="106" priority="304" operator="lessThan">
      <formula>$D$2*0.3</formula>
    </cfRule>
    <cfRule type="cellIs" dxfId="105" priority="305" operator="between">
      <formula>$D$2*0.3</formula>
      <formula>$D$2*0.9</formula>
    </cfRule>
  </conditionalFormatting>
  <conditionalFormatting sqref="E6">
    <cfRule type="cellIs" dxfId="104" priority="298" operator="greaterThan">
      <formula>$E$2*1.9</formula>
    </cfRule>
    <cfRule type="cellIs" dxfId="103" priority="299" operator="between">
      <formula>$E$2*1.1</formula>
      <formula>$E$2*1.9</formula>
    </cfRule>
    <cfRule type="cellIs" dxfId="102" priority="300" operator="lessThan">
      <formula>$E$2*0.3</formula>
    </cfRule>
    <cfRule type="cellIs" dxfId="101" priority="301" operator="between">
      <formula>$E$2*0.3</formula>
      <formula>$E$2*0.9</formula>
    </cfRule>
  </conditionalFormatting>
  <conditionalFormatting sqref="F6">
    <cfRule type="cellIs" dxfId="100" priority="294" operator="greaterThan">
      <formula>$F$2*1.9</formula>
    </cfRule>
    <cfRule type="cellIs" dxfId="99" priority="295" operator="between">
      <formula>$F$2*1.1</formula>
      <formula>$F$2*1.9</formula>
    </cfRule>
    <cfRule type="cellIs" dxfId="98" priority="296" operator="lessThan">
      <formula>$F$2*0.3</formula>
    </cfRule>
    <cfRule type="cellIs" dxfId="97" priority="297" operator="between">
      <formula>$F$2*0.3</formula>
      <formula>$F$2*0.9</formula>
    </cfRule>
  </conditionalFormatting>
  <conditionalFormatting sqref="G6">
    <cfRule type="cellIs" dxfId="96" priority="290" operator="greaterThan">
      <formula>$G$2*1.9</formula>
    </cfRule>
    <cfRule type="cellIs" dxfId="95" priority="291" operator="between">
      <formula>$G$2*1.1</formula>
      <formula>$G$2*1.9</formula>
    </cfRule>
    <cfRule type="cellIs" dxfId="94" priority="292" operator="lessThan">
      <formula>$G$2*0.3</formula>
    </cfRule>
    <cfRule type="cellIs" dxfId="93" priority="293" operator="between">
      <formula>$G$2*0.3</formula>
      <formula>$G$2*0.9</formula>
    </cfRule>
  </conditionalFormatting>
  <conditionalFormatting sqref="H6">
    <cfRule type="cellIs" dxfId="92" priority="286" operator="greaterThan">
      <formula>$H$2*1.9</formula>
    </cfRule>
    <cfRule type="cellIs" dxfId="91" priority="287" operator="between">
      <formula>$H$2*1.1</formula>
      <formula>$H$2*1.9</formula>
    </cfRule>
    <cfRule type="cellIs" dxfId="90" priority="288" operator="lessThan">
      <formula>$H$2*0.3</formula>
    </cfRule>
    <cfRule type="cellIs" dxfId="89" priority="289" operator="between">
      <formula>$H$2*0.3</formula>
      <formula>$H$2*0.9</formula>
    </cfRule>
  </conditionalFormatting>
  <conditionalFormatting sqref="I6">
    <cfRule type="cellIs" dxfId="88" priority="282" operator="greaterThan">
      <formula>$I$2*1.9</formula>
    </cfRule>
    <cfRule type="cellIs" dxfId="87" priority="283" operator="between">
      <formula>$I$2*1.1</formula>
      <formula>$I$2*1.9</formula>
    </cfRule>
    <cfRule type="cellIs" dxfId="86" priority="284" operator="lessThan">
      <formula>$I$2*0.3</formula>
    </cfRule>
    <cfRule type="cellIs" dxfId="85" priority="285" operator="between">
      <formula>$I$2*0.3</formula>
      <formula>$I$2*0.9</formula>
    </cfRule>
  </conditionalFormatting>
  <conditionalFormatting sqref="J6">
    <cfRule type="cellIs" dxfId="84" priority="278" operator="greaterThan">
      <formula>$J$2*1.9</formula>
    </cfRule>
    <cfRule type="cellIs" dxfId="83" priority="279" operator="between">
      <formula>$J$2*1.1</formula>
      <formula>$J$2*1.9</formula>
    </cfRule>
    <cfRule type="cellIs" dxfId="82" priority="280" operator="lessThan">
      <formula>$J$2*0.3</formula>
    </cfRule>
    <cfRule type="cellIs" dxfId="81" priority="281" operator="between">
      <formula>$J$2*0.3</formula>
      <formula>$J$2*0.9</formula>
    </cfRule>
  </conditionalFormatting>
  <conditionalFormatting sqref="K6">
    <cfRule type="cellIs" dxfId="80" priority="274" operator="greaterThan">
      <formula>$K$2*1.9</formula>
    </cfRule>
    <cfRule type="cellIs" dxfId="79" priority="275" operator="between">
      <formula>$K$2*1.1</formula>
      <formula>$K$2*1.9</formula>
    </cfRule>
    <cfRule type="cellIs" dxfId="78" priority="276" operator="lessThan">
      <formula>$K$2*0.3</formula>
    </cfRule>
    <cfRule type="cellIs" dxfId="77" priority="277" operator="between">
      <formula>$K$2*0.3</formula>
      <formula>$K$2*0.9</formula>
    </cfRule>
  </conditionalFormatting>
  <conditionalFormatting sqref="L6">
    <cfRule type="cellIs" dxfId="76" priority="270" operator="greaterThan">
      <formula>$L$2*1.9</formula>
    </cfRule>
    <cfRule type="cellIs" dxfId="75" priority="271" operator="between">
      <formula>$L$2*1.1</formula>
      <formula>$L$2*1.9</formula>
    </cfRule>
    <cfRule type="cellIs" dxfId="74" priority="272" operator="lessThan">
      <formula>$L$2*0.3</formula>
    </cfRule>
    <cfRule type="cellIs" dxfId="73" priority="273" operator="between">
      <formula>$L$2*0.3</formula>
      <formula>$L$2*0.9</formula>
    </cfRule>
  </conditionalFormatting>
  <conditionalFormatting sqref="M6">
    <cfRule type="cellIs" dxfId="72" priority="266" operator="greaterThan">
      <formula>$M$2*1.9</formula>
    </cfRule>
    <cfRule type="cellIs" dxfId="71" priority="267" operator="between">
      <formula>$M$2*1.1</formula>
      <formula>$M$2*1.9</formula>
    </cfRule>
    <cfRule type="cellIs" dxfId="70" priority="268" operator="lessThan">
      <formula>$M$2*0.3</formula>
    </cfRule>
    <cfRule type="cellIs" dxfId="69" priority="269" operator="between">
      <formula>$M$2*0.3</formula>
      <formula>$M$2*0.9</formula>
    </cfRule>
  </conditionalFormatting>
  <conditionalFormatting sqref="N6">
    <cfRule type="cellIs" dxfId="68" priority="262" operator="greaterThan">
      <formula>$N$2*1.9</formula>
    </cfRule>
    <cfRule type="cellIs" dxfId="67" priority="263" operator="between">
      <formula>$N$2*1.1</formula>
      <formula>$N$2*1.9</formula>
    </cfRule>
    <cfRule type="cellIs" dxfId="66" priority="264" operator="lessThan">
      <formula>$N$2*0.3</formula>
    </cfRule>
    <cfRule type="cellIs" dxfId="65" priority="265" operator="between">
      <formula>$N$2*0.3</formula>
      <formula>$N$2*0.9</formula>
    </cfRule>
  </conditionalFormatting>
  <conditionalFormatting sqref="B3">
    <cfRule type="cellIs" dxfId="64" priority="102" operator="greaterThan">
      <formula>$B$2*1.9</formula>
    </cfRule>
    <cfRule type="cellIs" dxfId="63" priority="103" operator="between">
      <formula>$B$2*1.1</formula>
      <formula>$B$2*1.9</formula>
    </cfRule>
    <cfRule type="cellIs" dxfId="62" priority="104" operator="lessThan">
      <formula>$B$2*0.3</formula>
    </cfRule>
    <cfRule type="cellIs" dxfId="61" priority="105" operator="between">
      <formula>$B$2*0.3</formula>
      <formula>$B$2*0.9</formula>
    </cfRule>
  </conditionalFormatting>
  <conditionalFormatting sqref="C3">
    <cfRule type="cellIs" dxfId="60" priority="98" operator="greaterThan">
      <formula>$C$2*1.9</formula>
    </cfRule>
    <cfRule type="cellIs" dxfId="59" priority="99" operator="between">
      <formula>$C$2*1.1</formula>
      <formula>$C$2*1.9</formula>
    </cfRule>
    <cfRule type="cellIs" dxfId="58" priority="100" operator="lessThan">
      <formula>$C$2*0.3</formula>
    </cfRule>
    <cfRule type="cellIs" dxfId="57" priority="101" operator="between">
      <formula>$C$2*0.3</formula>
      <formula>$C$2*0.9</formula>
    </cfRule>
  </conditionalFormatting>
  <conditionalFormatting sqref="D3">
    <cfRule type="cellIs" dxfId="56" priority="94" operator="greaterThan">
      <formula>$D$2*1.9</formula>
    </cfRule>
    <cfRule type="cellIs" dxfId="55" priority="95" operator="between">
      <formula>$D$2*1.1</formula>
      <formula>$D$2*1.9</formula>
    </cfRule>
    <cfRule type="cellIs" dxfId="54" priority="96" operator="lessThan">
      <formula>$D$2*0.3</formula>
    </cfRule>
    <cfRule type="cellIs" dxfId="53" priority="97" operator="between">
      <formula>$D$2*0.3</formula>
      <formula>$D$2*0.9</formula>
    </cfRule>
  </conditionalFormatting>
  <conditionalFormatting sqref="A5">
    <cfRule type="cellIs" dxfId="52" priority="53" operator="equal">
      <formula>"MAX($A:$A)"</formula>
    </cfRule>
  </conditionalFormatting>
  <conditionalFormatting sqref="B5">
    <cfRule type="cellIs" dxfId="51" priority="49" operator="greaterThan">
      <formula>$B$2*1.9</formula>
    </cfRule>
    <cfRule type="cellIs" dxfId="50" priority="50" operator="between">
      <formula>$B$2*1.1</formula>
      <formula>$B$2*1.9</formula>
    </cfRule>
    <cfRule type="cellIs" dxfId="49" priority="51" operator="lessThan">
      <formula>$B$2*0.3</formula>
    </cfRule>
    <cfRule type="cellIs" dxfId="48" priority="52" operator="between">
      <formula>$B$2*0.3</formula>
      <formula>$B$2*0.9</formula>
    </cfRule>
  </conditionalFormatting>
  <conditionalFormatting sqref="C5">
    <cfRule type="cellIs" dxfId="47" priority="45" operator="greaterThan">
      <formula>$C$2*1.9</formula>
    </cfRule>
    <cfRule type="cellIs" dxfId="46" priority="46" operator="between">
      <formula>$C$2*1.1</formula>
      <formula>$C$2*1.9</formula>
    </cfRule>
    <cfRule type="cellIs" dxfId="45" priority="47" operator="lessThan">
      <formula>$C$2*0.3</formula>
    </cfRule>
    <cfRule type="cellIs" dxfId="44" priority="48" operator="between">
      <formula>$C$2*0.3</formula>
      <formula>$C$2*0.9</formula>
    </cfRule>
  </conditionalFormatting>
  <conditionalFormatting sqref="D5">
    <cfRule type="cellIs" dxfId="43" priority="41" operator="greaterThan">
      <formula>$D$2*1.9</formula>
    </cfRule>
    <cfRule type="cellIs" dxfId="42" priority="42" operator="between">
      <formula>$D$2*1.1</formula>
      <formula>$D$2*1.9</formula>
    </cfRule>
    <cfRule type="cellIs" dxfId="41" priority="43" operator="lessThan">
      <formula>$D$2*0.3</formula>
    </cfRule>
    <cfRule type="cellIs" dxfId="40" priority="44" operator="between">
      <formula>$D$2*0.3</formula>
      <formula>$D$2*0.9</formula>
    </cfRule>
  </conditionalFormatting>
  <conditionalFormatting sqref="E5">
    <cfRule type="cellIs" dxfId="39" priority="37" operator="greaterThan">
      <formula>$E$2*1.9</formula>
    </cfRule>
    <cfRule type="cellIs" dxfId="38" priority="38" operator="between">
      <formula>$E$2*1.1</formula>
      <formula>$E$2*1.9</formula>
    </cfRule>
    <cfRule type="cellIs" dxfId="37" priority="39" operator="lessThan">
      <formula>$E$2*0.3</formula>
    </cfRule>
    <cfRule type="cellIs" dxfId="36" priority="40" operator="between">
      <formula>$E$2*0.3</formula>
      <formula>$E$2*0.9</formula>
    </cfRule>
  </conditionalFormatting>
  <conditionalFormatting sqref="F5">
    <cfRule type="cellIs" dxfId="35" priority="33" operator="greaterThan">
      <formula>$F$2*1.9</formula>
    </cfRule>
    <cfRule type="cellIs" dxfId="34" priority="34" operator="between">
      <formula>$F$2*1.1</formula>
      <formula>$F$2*1.9</formula>
    </cfRule>
    <cfRule type="cellIs" dxfId="33" priority="35" operator="lessThan">
      <formula>$F$2*0.3</formula>
    </cfRule>
    <cfRule type="cellIs" dxfId="32" priority="36" operator="between">
      <formula>$F$2*0.3</formula>
      <formula>$F$2*0.9</formula>
    </cfRule>
  </conditionalFormatting>
  <conditionalFormatting sqref="G5">
    <cfRule type="cellIs" dxfId="31" priority="29" operator="greaterThan">
      <formula>$G$2*1.9</formula>
    </cfRule>
    <cfRule type="cellIs" dxfId="30" priority="30" operator="between">
      <formula>$G$2*1.1</formula>
      <formula>$G$2*1.9</formula>
    </cfRule>
    <cfRule type="cellIs" dxfId="29" priority="31" operator="lessThan">
      <formula>$G$2*0.3</formula>
    </cfRule>
    <cfRule type="cellIs" dxfId="28" priority="32" operator="between">
      <formula>$G$2*0.3</formula>
      <formula>$G$2*0.9</formula>
    </cfRule>
  </conditionalFormatting>
  <conditionalFormatting sqref="H5">
    <cfRule type="cellIs" dxfId="27" priority="25" operator="greaterThan">
      <formula>$H$2*1.9</formula>
    </cfRule>
    <cfRule type="cellIs" dxfId="26" priority="26" operator="between">
      <formula>$H$2*1.1</formula>
      <formula>$H$2*1.9</formula>
    </cfRule>
    <cfRule type="cellIs" dxfId="25" priority="27" operator="lessThan">
      <formula>$H$2*0.3</formula>
    </cfRule>
    <cfRule type="cellIs" dxfId="24" priority="28" operator="between">
      <formula>$H$2*0.3</formula>
      <formula>$H$2*0.9</formula>
    </cfRule>
  </conditionalFormatting>
  <conditionalFormatting sqref="I5">
    <cfRule type="cellIs" dxfId="23" priority="21" operator="greaterThan">
      <formula>$I$2*1.9</formula>
    </cfRule>
    <cfRule type="cellIs" dxfId="22" priority="22" operator="between">
      <formula>$I$2*1.1</formula>
      <formula>$I$2*1.9</formula>
    </cfRule>
    <cfRule type="cellIs" dxfId="21" priority="23" operator="lessThan">
      <formula>$I$2*0.3</formula>
    </cfRule>
    <cfRule type="cellIs" dxfId="20" priority="24" operator="between">
      <formula>$I$2*0.3</formula>
      <formula>$I$2*0.9</formula>
    </cfRule>
  </conditionalFormatting>
  <conditionalFormatting sqref="J5">
    <cfRule type="cellIs" dxfId="19" priority="17" operator="greaterThan">
      <formula>$J$2*1.9</formula>
    </cfRule>
    <cfRule type="cellIs" dxfId="18" priority="18" operator="between">
      <formula>$J$2*1.1</formula>
      <formula>$J$2*1.9</formula>
    </cfRule>
    <cfRule type="cellIs" dxfId="17" priority="19" operator="lessThan">
      <formula>$J$2*0.3</formula>
    </cfRule>
    <cfRule type="cellIs" dxfId="16" priority="20" operator="between">
      <formula>$J$2*0.3</formula>
      <formula>$J$2*0.9</formula>
    </cfRule>
  </conditionalFormatting>
  <conditionalFormatting sqref="K5">
    <cfRule type="cellIs" dxfId="15" priority="13" operator="greaterThan">
      <formula>$K$2*1.9</formula>
    </cfRule>
    <cfRule type="cellIs" dxfId="14" priority="14" operator="between">
      <formula>$K$2*1.1</formula>
      <formula>$K$2*1.9</formula>
    </cfRule>
    <cfRule type="cellIs" dxfId="13" priority="15" operator="lessThan">
      <formula>$K$2*0.3</formula>
    </cfRule>
    <cfRule type="cellIs" dxfId="12" priority="16" operator="between">
      <formula>$K$2*0.3</formula>
      <formula>$K$2*0.9</formula>
    </cfRule>
  </conditionalFormatting>
  <conditionalFormatting sqref="L5">
    <cfRule type="cellIs" dxfId="11" priority="9" operator="greaterThan">
      <formula>$L$2*1.9</formula>
    </cfRule>
    <cfRule type="cellIs" dxfId="10" priority="10" operator="between">
      <formula>$L$2*1.1</formula>
      <formula>$L$2*1.9</formula>
    </cfRule>
    <cfRule type="cellIs" dxfId="9" priority="11" operator="lessThan">
      <formula>$L$2*0.3</formula>
    </cfRule>
    <cfRule type="cellIs" dxfId="8" priority="12" operator="between">
      <formula>$L$2*0.3</formula>
      <formula>$L$2*0.9</formula>
    </cfRule>
  </conditionalFormatting>
  <conditionalFormatting sqref="M5">
    <cfRule type="cellIs" dxfId="7" priority="5" operator="greaterThan">
      <formula>$M$2*1.9</formula>
    </cfRule>
    <cfRule type="cellIs" dxfId="6" priority="6" operator="between">
      <formula>$M$2*1.1</formula>
      <formula>$M$2*1.9</formula>
    </cfRule>
    <cfRule type="cellIs" dxfId="5" priority="7" operator="lessThan">
      <formula>$M$2*0.3</formula>
    </cfRule>
    <cfRule type="cellIs" dxfId="4" priority="8" operator="between">
      <formula>$M$2*0.3</formula>
      <formula>$M$2*0.9</formula>
    </cfRule>
  </conditionalFormatting>
  <conditionalFormatting sqref="N5">
    <cfRule type="cellIs" dxfId="3" priority="1" operator="greaterThan">
      <formula>$N$2*1.9</formula>
    </cfRule>
    <cfRule type="cellIs" dxfId="2" priority="2" operator="between">
      <formula>$N$2*1.1</formula>
      <formula>$N$2*1.9</formula>
    </cfRule>
    <cfRule type="cellIs" dxfId="1" priority="3" operator="lessThan">
      <formula>$N$2*0.3</formula>
    </cfRule>
    <cfRule type="cellIs" dxfId="0" priority="4" operator="between">
      <formula>$N$2*0.3</formula>
      <formula>$N$2*0.9</formula>
    </cfRule>
  </conditionalFormatting>
  <pageMargins left="0.7" right="0.7" top="0.75" bottom="0.75" header="0.3" footer="0.3"/>
  <pageSetup scale="6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M24" sqref="M24"/>
    </sheetView>
  </sheetViews>
  <sheetFormatPr defaultColWidth="11.42578125" defaultRowHeight="15"/>
  <sheetData/>
  <pageMargins left="0.7" right="0.7" top="0.75" bottom="0.75" header="0.3" footer="0.3"/>
  <pageSetup scale="7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TMITJA</vt:lpstr>
      <vt:lpstr>TMMAX</vt:lpstr>
      <vt:lpstr>TMMIN</vt:lpstr>
      <vt:lpstr>TMAX</vt:lpstr>
      <vt:lpstr>TMIN</vt:lpstr>
      <vt:lpstr>PREC</vt:lpstr>
      <vt:lpstr>GRAFICS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jmp</dc:creator>
  <cp:lastModifiedBy>aportolesm</cp:lastModifiedBy>
  <cp:lastPrinted>2016-09-20T09:56:00Z</cp:lastPrinted>
  <dcterms:created xsi:type="dcterms:W3CDTF">2016-01-20T15:51:00Z</dcterms:created>
  <dcterms:modified xsi:type="dcterms:W3CDTF">2019-02-11T07:21:38Z</dcterms:modified>
</cp:coreProperties>
</file>